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University of Phayao\งานพัสดุ\รายงานผลจัดซื้อจัดจ้าง\ปีงปม.68\สขร.ปีงปม.68\ใช้อัพโหลดจริง\"/>
    </mc:Choice>
  </mc:AlternateContent>
  <xr:revisionPtr revIDLastSave="0" documentId="8_{FB4D0694-8BE4-4FC6-B15B-D2BCDB267B1B}" xr6:coauthVersionLast="47" xr6:coauthVersionMax="47" xr10:uidLastSave="{00000000-0000-0000-0000-000000000000}"/>
  <bookViews>
    <workbookView xWindow="-120" yWindow="-120" windowWidth="29040" windowHeight="15720" tabRatio="645" xr2:uid="{39E1C952-B281-417E-BEFA-7B2A78288772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  <sheet name="ผลการซื้อจ้าง" sheetId="13" r:id="rId13"/>
    <sheet name="ปัญหาอุปสรรค" sheetId="14" r:id="rId14"/>
  </sheets>
  <definedNames>
    <definedName name="_xlnm.Print_Titles" localSheetId="9">'ก.ค.68'!$1:$6</definedName>
    <definedName name="_xlnm.Print_Titles" localSheetId="4">'ก.พ.68'!$1:$6</definedName>
    <definedName name="_xlnm.Print_Titles" localSheetId="11">'ก.ย.68'!$1:$6</definedName>
    <definedName name="_xlnm.Print_Titles" localSheetId="0">'ต.ค.67'!$1:$6</definedName>
    <definedName name="_xlnm.Print_Titles" localSheetId="2">'ธ.ค.67'!$1:$6</definedName>
    <definedName name="_xlnm.Print_Titles" localSheetId="13">ปัญหาอุปสรรค!$8:$8</definedName>
    <definedName name="_xlnm.Print_Titles" localSheetId="7">'พ.ค.68'!$1:$6</definedName>
    <definedName name="_xlnm.Print_Titles" localSheetId="1">'พ.ย.67'!$1:$6</definedName>
    <definedName name="_xlnm.Print_Titles" localSheetId="3">'ม.ค.68'!$1:$6</definedName>
    <definedName name="_xlnm.Print_Titles" localSheetId="8">'มิ.ย.68'!$1:$6</definedName>
    <definedName name="_xlnm.Print_Titles" localSheetId="5">'มี.ค.68'!$1:$6</definedName>
    <definedName name="_xlnm.Print_Titles" localSheetId="6">'เม.ย.68'!$1:$6</definedName>
    <definedName name="_xlnm.Print_Titles" localSheetId="10">'ส.ค.68'!$1:$6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3" l="1"/>
  <c r="G9" i="13" s="1"/>
  <c r="D12" i="13"/>
  <c r="F9" i="13" s="1"/>
  <c r="G11" i="13"/>
  <c r="F11" i="13"/>
  <c r="G10" i="13"/>
  <c r="F10" i="13"/>
  <c r="F8" i="13"/>
  <c r="F12" i="13" s="1"/>
  <c r="G8" i="13" l="1"/>
  <c r="G12" i="13" s="1"/>
  <c r="A9" i="12" l="1"/>
  <c r="A10" i="12" s="1"/>
  <c r="A11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8" i="7"/>
  <c r="A9" i="7" s="1"/>
  <c r="A10" i="7" s="1"/>
  <c r="A8" i="6"/>
  <c r="A9" i="6" s="1"/>
  <c r="A10" i="6" s="1"/>
  <c r="A11" i="6" s="1"/>
  <c r="A12" i="6" s="1"/>
  <c r="A13" i="6" s="1"/>
  <c r="A14" i="6" s="1"/>
  <c r="A15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H13" i="1"/>
  <c r="A9" i="1"/>
  <c r="A10" i="1" s="1"/>
  <c r="A11" i="1" s="1"/>
  <c r="A12" i="1" s="1"/>
  <c r="A13" i="1" s="1"/>
  <c r="A14" i="1" s="1"/>
  <c r="A8" i="1"/>
</calcChain>
</file>

<file path=xl/sharedStrings.xml><?xml version="1.0" encoding="utf-8"?>
<sst xmlns="http://schemas.openxmlformats.org/spreadsheetml/2006/main" count="1139" uniqueCount="529">
  <si>
    <t>แบบ สขร. 1</t>
  </si>
  <si>
    <t>แบบสรุปผลการดำเนินการจัดซื้อจัดจ้างในรอบเดือน ตุลาคม 2567</t>
  </si>
  <si>
    <t>คณะวิศวกรรมศาสตร์ มหาวิทยาลัยพะเยา</t>
  </si>
  <si>
    <t>วันที่ ....1.... เดือน ....พฤศจิกายน...... พ.ศ. 2567</t>
  </si>
  <si>
    <t>ลำดับที่</t>
  </si>
  <si>
    <t>งานที่จัดซื้อหรือจัดจ้าง</t>
  </si>
  <si>
    <t>วงเงินที่จะจัดซื้อ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</si>
  <si>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</si>
  <si>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</si>
  <si>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</si>
  <si>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</si>
  <si>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</si>
  <si>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</si>
  <si>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</si>
  <si>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</si>
  <si>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</si>
  <si>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</si>
  <si>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หรือจ้าง</t>
  </si>
  <si>
    <t>โดยสรุป</t>
  </si>
  <si>
    <t>หรือข้อตกลงในการซื้อหรือจ้าง</t>
  </si>
  <si>
    <t>เช่าเครื่องถ่ายเอกสารสี เเละขาว-ดำ</t>
  </si>
  <si>
    <t>เฉพาะเจาะจง</t>
  </si>
  <si>
    <t>ห้างหุ้นส่วนจำกัด บุญยะ เครื่องถ่าย เสนอราคา 78,000 บาท</t>
  </si>
  <si>
    <t>ห้างหุ้นส่วนจำกัด บุญยะ เครื่องถ่าย</t>
  </si>
  <si>
    <t>เสนอราคาต่ำสุด,</t>
  </si>
  <si>
    <t>68210PS0001 ลงวันที่ 1 ต.ค. 2567</t>
  </si>
  <si>
    <t>จัดซื้อกระดาษ A4 80g. 500 แผ่น จำนวน 400 รีม</t>
  </si>
  <si>
    <t>ห้างหุ้นส่วนจำกัด บุญยะ เครื่องถ่าย เสนอราคา 48,000 บาท</t>
  </si>
  <si>
    <t>68210PO0003 ลงวันที่ 9 ต.ค.2567</t>
  </si>
  <si>
    <t>จัดจ้างซ่อมแซมครุภัณฑ์-สาขาวิชาวิศวกรรมโยธา</t>
  </si>
  <si>
    <t>บริษัท วาลิด วิชั่น จำกัด เสนอราคา 17,256 บาท</t>
  </si>
  <si>
    <t>บริษัท วาลิด วิชั่น จำกัด</t>
  </si>
  <si>
    <t>68210PS0004 ลงวันที่ 15 ต.ค. 2567</t>
  </si>
  <si>
    <t>จัดซื้อครุภัณฑ์โฆษณาและเผยแพร่-ขาแขวนทีวี จำนวน 2 อัน</t>
  </si>
  <si>
    <t>หจก.พะเยา ซัพพลาย เซอร์วิส เสนอราคา 13,000 บาท</t>
  </si>
  <si>
    <t>หจก.พะเยา ซัพพลาย เซอร์วิส</t>
  </si>
  <si>
    <t>68210PO0004 ลงวันที่ 21 ต.ค. 2567</t>
  </si>
  <si>
    <t>จัดซื้อตู้เซฟนิรภัย น้ำหนัก 105 กิโลกรัม</t>
  </si>
  <si>
    <t>ห้างหุ้นส่วนจำกัด พะเยา โอเอ แอนด์ เซอร์วิส เสนอราคา 14,900 บาท</t>
  </si>
  <si>
    <t>ห้างหุ้นส่วนจำกัด พะเยา โอเอ แอนด์ เซอร์วิส</t>
  </si>
  <si>
    <t>68210PO0005 ลงวันที่ 31 ต.ค. 2567</t>
  </si>
  <si>
    <t xml:space="preserve">จัดซื้อของที่ระลึก- กิจกรรมประเมินคุณภาพการศึกษาภายใน คณะวิศวกรรมศาสตร์ ตามเกณฑ์ EdPEx ประจำปีการศึกษา 2566 ในวันที่ 10-11 ตุลาคม 2567 จำนวน 1 รายการ </t>
  </si>
  <si>
    <t>ตามใบเสร็จรับเงินเล่มที่ เลขที่ ลงวันที่</t>
  </si>
  <si>
    <t>ตาม มพ.กค.04 (อว 7322.02/1238 ลงวันที่ 17 ต.ค.67</t>
  </si>
  <si>
    <t>จัดซื้อค่าเลี้ยงรับรอง- กิจกรรมประเมินคุณภาพการศึกษาภายใน คณะวิศวกรรมศาสตร์ ตามเกณฑ์ EdPEx ประจำปีการศึกษา 2566 ในวันที่ 10-11 ตุลาคม 2567 จำนวน 1 รายการ</t>
  </si>
  <si>
    <t>ตาม มพ.กค.04 (อว 7322.02/1237 ลงวันที่ 17 ต.ค.67</t>
  </si>
  <si>
    <t>ค่าน้ำมันเชื้อเพลิงรถตู้คณะวิศวกรรมศาสตร์ ประจำเดือนตุลาคม 2567 จำนวน 1 เดือน</t>
  </si>
  <si>
    <t>ตามใบส่งของ/ใบกำกับภาษี เล่มที่ เลขที่ ลงวันที่</t>
  </si>
  <si>
    <t>ตามเอกสาร 68210PE0017และ อว 7322.01/1633</t>
  </si>
  <si>
    <t>แบบสรุปผลการดำเนินการจัดซื้อจัดจ้างในรอบเดือน พฤศจิกายน 2567</t>
  </si>
  <si>
    <t>วันที่ .....2......... เดือน ...ธันวาคม........ พ.ศ. 2567</t>
  </si>
  <si>
    <t>จัดซื้อวัสดุการศึกษา-สาขาวิชาวิศวกรรมอุตสาหการ จำนวน 31 รายการ</t>
  </si>
  <si>
    <t>ห้างหุ้นส่วนจำกัด บี เอ็ม เซเว่น เสนอราคา 47,791 บาท</t>
  </si>
  <si>
    <t>ห้างหุ้นส่วนจำกัด บี เอ็ม เซเว่น</t>
  </si>
  <si>
    <t>68210PO0006 ลงวันที่ 1 พ.ย. 2567</t>
  </si>
  <si>
    <t>จัดซื้อครุภัณฑ์การศึกษา-สาขาวิชาวิศวกรรมอุตสาหการ จำนวน 10 รายการ</t>
  </si>
  <si>
    <t>ห้างหุ้นส่วนจำกัด บี เอ็ม เซเว่น เสนอราคา 51,891 บาท</t>
  </si>
  <si>
    <t>68210PO0007 ลงวันที่ 5 พ.ย. 2567</t>
  </si>
  <si>
    <t>จัดซื้อวัสดุ-โครงการจิตอาสาพัฒนาชนบท จำนวน 3 รายการ</t>
  </si>
  <si>
    <t>ห้างหุ้นส่วนจำกัด พะเยา โอเอ แอนด์ เซอร์วิส เสนอราคา 18,000 บาท</t>
  </si>
  <si>
    <t>68210PO0008 ลงวันที่ 15 พ.ย. 2567</t>
  </si>
  <si>
    <t>จัดจ้างถ่ายเอกสารพร้อมเข้าเล่ม-ปรับปรุงหลักสูตรปรัชญาดุษฎีบัณฑิต  สาขาวิชาวิศวกรรมไฟฟ้า จำนวน 1 งาน</t>
  </si>
  <si>
    <t>ร้าน เอส บริการ เสนอราคา 5,000 บาท</t>
  </si>
  <si>
    <t>ร้าน เอส บริการ</t>
  </si>
  <si>
    <t>68210PS0005 ลงวันที่ 25 พ.ย. 2567</t>
  </si>
  <si>
    <t>จัดซื้อครุภัณฑ์-กล้องวงจรปิดและเครื่องบันทึก ขนาด 16 ช่อง จำนวน 2 รายการ</t>
  </si>
  <si>
    <t>ร้านพอร์ช คอมพิวเตอร์ เสนอราคา 45,000 บาท</t>
  </si>
  <si>
    <t>ร้านพอร์ช คอมพิวเตอร์</t>
  </si>
  <si>
    <t>68210PO0009 ลงวันที่ 28 พ.ย. 2567</t>
  </si>
  <si>
    <t>จัดจ้างทำแผ่นพับและที่คั่นหนังสือ-กิจกรรม ENG Open House จำนวน 2 งาน</t>
  </si>
  <si>
    <t>ร้าน เอส บริการ เสนอราคา 7,000 บาท</t>
  </si>
  <si>
    <t>68210PS0007 ลงวันที่ 28 พ.ย. 2567</t>
  </si>
  <si>
    <t>จัดซื้อค่าเลี้ยงรับรองประจำเดือน ตุลาคม 2567 - เพื่อรับรองแขกของคณบดีคณะวิศวกรรมศาสตร์ จำนวน 1 รายการ</t>
  </si>
  <si>
    <t>ตาม มพ.กค.04 (อว 7322.01/1646 ลงวันที่ 8 พ.ย. 67</t>
  </si>
  <si>
    <t>จัดซื้อวัสดุ-กิจกรรมนำนิสิตเข้าร่วมประชันทักษะทางด้านระบบสมองกลฝังตัวครั้งที่ 18 (TESA Top Gun Rally 2024) ในระหว่างวันที่ 10 - 16 พฤศจิกายน 2567 จำนวน 6 รายการ</t>
  </si>
  <si>
    <t>ตาม มพ.กค.04 (อว 7322.02/1420 ลงวันที่ 22 พ.ย. 67</t>
  </si>
  <si>
    <t>จัดจ้างตัดเย็บชุดปกติขาว (ผู้หญิง) จำนวน 1 รายการ</t>
  </si>
  <si>
    <t>ตาม มพ.กค.04 (อว 7322.01/1665 ลงวันที่ 14 พ.ย. 67</t>
  </si>
  <si>
    <t>จัดซื้อของที่ระลึก-กิจกรรมศึกษาดูงานและร่วมแลกเปลี่ยนเรียนรู้การทำกิจกรรมนิสิต จำนวน 1 รายการ</t>
  </si>
  <si>
    <t>ตาม มพ.กค.04 (อว 7322.02/1423 ลงวันที่ 25 พ.ย. 67</t>
  </si>
  <si>
    <t>ค่าน้ำมันเชื้อเพลิงรถตู้คณะวิศวกรรมศาสตร์ ประจำเดือนพฤศจิกายน 2567 จำนวน 1 เดือน</t>
  </si>
  <si>
    <t>ตามเอกสาร 68210PE0077และ อว 7322.01/1768</t>
  </si>
  <si>
    <t>แบบสรุปผลการดำเนินการจัดซื้อจัดจ้างในรอบเดือน ธันวาคม 2567</t>
  </si>
  <si>
    <t>วันที่ ......3........ เดือน .....มกราคม...... พ.ศ. 2568</t>
  </si>
  <si>
    <t>จัดซื้อของสำหรับแจกในโครงการ (เสื้อโปโล ปักลาย) - โครงการสานสัมพันธ์เพื่อสร้างขวัญและกำลังใจบุคลากรคณะวิศวกรรมศาสตร์ จำนวน 90 ตัว</t>
  </si>
  <si>
    <t>มหาวิทยาลัยพะเยา (ร้านจำหน่ายสินค้าที่ระลึก) เสนอราคา 29,160 บาท</t>
  </si>
  <si>
    <t>มหาวิทยาลัยพะเยา (ร้านจำหน่ายสินค้าที่ระลึก)</t>
  </si>
  <si>
    <t>68210PS0008 ลงวันที่ 4 ธ.ค. 2567</t>
  </si>
  <si>
    <t>จัดซื้อวัสดุคอมพิวเตอร์ (ตลับหมึกพิมพ์) จำนวน 11 รายการ</t>
  </si>
  <si>
    <t>ห้างหุ้นส่วนจำกัด พะเยา โอเอ แอนด์ เซอร์วิส เสนอราคา 49,300 บาท</t>
  </si>
  <si>
    <t>68210PO0010 ลงวันที่ 11 ธ.ค. 2567</t>
  </si>
  <si>
    <t>จัดซื้อวัสดุงานบ้านงานครัว จำนวน 7 รายการ</t>
  </si>
  <si>
    <t>ห้างหุ้นส่วนจำกัด พะเยาเครื่องเขียน เสนอราคา 22,025 บาท</t>
  </si>
  <si>
    <t>ห้างหุ้นส่วนจำกัด พะเยาเครื่องเขียน</t>
  </si>
  <si>
    <t>68210PO0011 ลงวันที่ 16 ธ.ค. 2567</t>
  </si>
  <si>
    <t>จัดซื้อครุภัณฑ์การศึกษา-สาขาวิชาวิศวกรรมโยธา จำนวน 7 รายการ</t>
  </si>
  <si>
    <t>ห้างหุ้นส่วนจำกัด บี เอ็ม เซเว่น เสนอราคา 23,841 บาท</t>
  </si>
  <si>
    <t>68210PO0012 ลงวันที่ 18 ธ.ค. 2567</t>
  </si>
  <si>
    <t>จัดซื้อครุภัณฑ์-ไมโครเวฟ ขนาด 22 ลิตร จำนวน 1 เครื่อง</t>
  </si>
  <si>
    <t>บริษัท ทวียนต์ มาร์เก็ตติ้ง จำกัด เสนอราคา 2,190 บาท</t>
  </si>
  <si>
    <t>บริษัท ทวียนต์ มาร์เก็ตติ้ง จำกัด</t>
  </si>
  <si>
    <t>68210PO0013 ลงวันที่ 23 ธ.ค.2567</t>
  </si>
  <si>
    <t>จัดซื้อ SD Card 256 GB - งานประชาสัมพันธ์คณะวิศวกรรมศาสตร์ จำนวน 2 อัน</t>
  </si>
  <si>
    <t>ร้านพอร์ช คอมพิวเตอร์ เสนอราคา 3,180 บาท</t>
  </si>
  <si>
    <t>68210PO0014 ลงวันที่ 26 ธ.ค. 2567</t>
  </si>
  <si>
    <t>จัดซื้อวัสดุการศึกษา-สาขาวิชาวิศวกรรมโยธา จำนวน 6 รายการ</t>
  </si>
  <si>
    <t>ห้างหุ้นส่วนจำกัด บี เอ็ม เซเว่น เสนอราคา 14,028 บาท</t>
  </si>
  <si>
    <t>68210PO0015 ลงวันที่ 26 ธ.ค. 2567</t>
  </si>
  <si>
    <t>จัดซื้อค่าเลี้ยงรับรองประจำเดือน พฤศจิกายน 2567 - เพื่อรับรองแขกของคณบดีคณะวิศวกรรมศาสตร์ จำนวน 1 รายการ</t>
  </si>
  <si>
    <t>ตาม มพ.กค.04 (อว 7322.01/1795 ลงวันที่ 16 ธ.ค. 67</t>
  </si>
  <si>
    <t>จัดซื้อของที่ระลึก - โครงการศึกษาดูงานวิชาชีพวิศวกรรมโยธา ในวันที่ 25 พฤศจิกายน 2567 และ วันที่ 29 พฤศจิกายน 2567 จำนวน 1 รายการ</t>
  </si>
  <si>
    <t>ตาม มพ.กค.04 (อว 7322.04/0191 ลงวันที่ 2 ธ.ค. 67</t>
  </si>
  <si>
    <t>จัดซื้อวัสดุอุปกรณ์ในการดำเนินงาน-โครงการมหกรรมกีฬา"ฟ้ามุ่ยเกมส์" ในระหว่างวันที่ 20 - 30 พฤศจิกายน 2567 ณ สนามกีฬามหาวิทยาลัยพะเยา จำนวน 1 รายการ</t>
  </si>
  <si>
    <t>ตาม มพ.กค.04 (อว 7322.02/1489 ลงวันที่ 12 ธ.ค. 67</t>
  </si>
  <si>
    <t>จัดซื้อของที่ระลึก-กิจกรรมอบรมเชิงวิชาการ เรื่อง “เตรียมความรู้ พื้นฐานอุปกรณ์ในงานระบบกระจายส่งจ่ายไฟฟ้า แผงสวิตช์บอร์ดไฟฟ้า และมาตรฐานสากลที่เกี่ยวข้อง สู่วิศวกรยุกต์ใหม่” ในวันที่ 6 ธันวาคม 2567 จำนวน 1 กิจกรรม</t>
  </si>
  <si>
    <t>ตาม มพ.กค.04 (อว 7322.02/1506 ลงวันที่ 17 ธ.ค. 67</t>
  </si>
  <si>
    <t>จัดจ้างเครื่องประกอบพิธีสงฆ์-โครงการทำบุญคณะวิศวกรรมศาสตร์ ในวันที่ 25 ธันวาคม 2567 ณ ลานกิจกรรม อาคารคณะวิศวกรรมศาสตร์ จำนวน 1 โครงการ</t>
  </si>
  <si>
    <t>ตาม มพ.กค.04 (อว 7322.03/0268 ลงวันที่ 26 ธ.ค. 67</t>
  </si>
  <si>
    <t>ค่าน้ำมันเชื้อเพลิงรถตู้คณะวิศวกรรมศาสตร์ ประจำเดือนธันวาคม 2567 จำนวน 1 เดือน</t>
  </si>
  <si>
    <t>ตามเอกสาร 68210PE0163 และ อว 7322.01/0030</t>
  </si>
  <si>
    <t>แบบสรุปผลการดำเนินการจัดซื้อจัดจ้างในรอบเดือน มกราคม 2568</t>
  </si>
  <si>
    <t>วันที่ ......3........ เดือน .....กุมภาพันธ์........ พ.ศ. 2568</t>
  </si>
  <si>
    <t>จัดจ้างเหมาติดตั้งท่อร้อยสายไฟ-ซ่อมแซมระบบท่อร้อยสายไฟห้องสัมมนาคณะวิศวกรรมศาสตร์ (EN4406) จำนวน 1 งาน</t>
  </si>
  <si>
    <t>นายสุรสิทธิ์ รักมิตร เสนอราคา 8,750 บาท</t>
  </si>
  <si>
    <t>นายสุรสิทธิ์ รักมิตร</t>
  </si>
  <si>
    <t>68210PS0009 ลงวันที่ 3 ม.ค. 2568</t>
  </si>
  <si>
    <t>จัดซื้อวัสดุ-เพื่อวางระบบน้ำบริเวณพื้นที่สนามหญ้าลานพระวิษณุ อาคารคณะวิศวกรรมศาสตร์ จำนวน 32 รายการ</t>
  </si>
  <si>
    <t>ห้างหุ้นส่วนจำกัด บี เอ็ม เซเว่น เสนอราคา 25,984 บาท</t>
  </si>
  <si>
    <t>68210PO0016 ลงวันที่ 7 ม.ค. 2568</t>
  </si>
  <si>
    <t>จัดซื้อวัสดุสำนักงาน จำนวน 62 รายการ</t>
  </si>
  <si>
    <t>ห้างหุ้นส่วนจำกัด พะเยาเครื่องเขียน เสนอราคา 53,447 บาท</t>
  </si>
  <si>
    <t>68210PO0017 ลงวันที่ 17 ม.ค. 2568</t>
  </si>
  <si>
    <t>เช่าเวทีและเครื่องเสียง-โครงการ GearFest SS.2 จำนวน 1 งาน</t>
  </si>
  <si>
    <t>ทีมงานน้ำอิงซาวด์ เสนอราคา 40,000 บาท</t>
  </si>
  <si>
    <t>ทีมงานน้ำอิงซาวด์</t>
  </si>
  <si>
    <t>68210PS0010 ลงวันที่ 20 ม.ค. 2568</t>
  </si>
  <si>
    <t>จัดซื้อ ชุด Load Cell ขนาด 3000kN-ศูนย์วิจัยและบริการวิชาการวิศวกรรม จำนวน 1 ชุด</t>
  </si>
  <si>
    <t>บริษัท บีพีเอส อินสทรูเมนต์ จำกัด เสนอราคา 170,130 บาท</t>
  </si>
  <si>
    <t>บริษัท บีพีเอส อินสทรูเมนต์ จำกัด</t>
  </si>
  <si>
    <t>68210PO0018 ลงวันที่ 27 ม.ค. 2568</t>
  </si>
  <si>
    <t>จัดจ้างพิมพ์ไวนิล ขนาด 80x 120 cm-โครงการนิทรรศการโครงงานทางวิศวกรรม (Project Day)  จำนวน 1 รายการ</t>
  </si>
  <si>
    <t>เจเค ปริ้นติ้ง JK printing เสนอราคา 3,780 บาท</t>
  </si>
  <si>
    <t>เจเค ปริ้นติ้ง JK printing</t>
  </si>
  <si>
    <t>68210PS0011 ลงวันที่ 27 ม.ค. 2568</t>
  </si>
  <si>
    <t>จัดซื้อค่าเลี้ยงรับรองประจำเดือน ธันวาคม 2567 - เพื่อรับรองแขกของคณบดีคณะวิศวกรรมศาสตร์ จำนวน 1 รายการ</t>
  </si>
  <si>
    <t>ตาม มพ.กค.04 (อว 7322.01/0026ลงวันที่ 8 ม.ค.68</t>
  </si>
  <si>
    <t>จัดซื้อค่าเลี้ยงรับรอง - กิจกรรมวิศวกรสู่ผู้ประกอบการรุ่นใหม่: ทักษะจำเป็นสำหรับความท้าทายบทใหม่ ในวันที่ 18 มกราคม 2568 จำนวน 1 รายการ</t>
  </si>
  <si>
    <t>ตาม มพ.กค.04 (อว 7322.04/0009ลงวันที่ 20 ม.ค.68</t>
  </si>
  <si>
    <t>จัดซื้อของที่ระลึก-กิจกรรมวิศวกรสู่ผู้ประกอบการรุ่นใหม่: ทักษะจำเป็นสำหรับความท้าทายบทใหม่ ในวันที่ 18 มกราคม 2568 จำนวน 1 รายการ</t>
  </si>
  <si>
    <t>ตาม มพ.กค.04 (อว 7322.04/0006ลงวันที่ 14 ม.ค.68</t>
  </si>
  <si>
    <t>เช่าสถานที่-โครงการสานสัมพันธ์เพื่อสร้างขวัญและกำลังใจบุคลากรคณะวิศวกรรมศาสตร์ ในวันที่ 25 ธันวาคม 2567 จำนวน 1 โครงการ</t>
  </si>
  <si>
    <t>ตาม มพ.กค.04 (อว 7322.02/0011ลงวันที่ 3 ม.ค.68</t>
  </si>
  <si>
    <t>เช่าเครื่องเสียง-โครงการสานสัมพันธ์เพื่อสร้างขวัญและกำลังใจบุคลากรคณะวิศวกรรมศาสตร์ ในวันที่ 25 ธันวาคม 2567 จำนวน 1 โครงการ</t>
  </si>
  <si>
    <t>ตาม มพ.กค.04 (อว 7322.01/0012ลงวันที่ 3 ม.ค.68</t>
  </si>
  <si>
    <t>จัดซื้อวัสดุอุปกรณ์ในการดำเนินงาน-โครงการมอบเสื้อปฏิบัติการ รหัส 67 (ENGINEERING WORK SHOP " ก้าวเเรกแห่งวิศวกร ผสานใจในเสื้อช็อป ") จำนวน 1 โครงการ</t>
  </si>
  <si>
    <t>ตาม มพ.กค.04 (อว 7322.02/0057ลงวันที่ 15 ม.ค.68</t>
  </si>
  <si>
    <t>จัดซื้อวัสดุและอุปกรณ์-โครงการ Engineering Sport day 2024 ในวันที่ 25 มกราคม 2568 ณ สนามฟุตบอลชมปาร์ค ตำบลแม่กา อำเภอเมือง จังหวัดพะเยา จำนวน 1 โครงการ</t>
  </si>
  <si>
    <t>ตาม มพ.กค.04 (อว 7322.02/0088 ลงวันที่ 27 ม.ค.68</t>
  </si>
  <si>
    <t>ค่าน้ำมันเชื้อเพลิงรถตู้คณะวิศวกรรมศาสตร์ ประจำเดือนมกราคม 2568 จำนวน 1 เดือน</t>
  </si>
  <si>
    <t>ตามเอกสาร 68210PE0231 และ อว 7322.01/0147</t>
  </si>
  <si>
    <t>แบบสรุปผลการดำเนินการจัดซื้อจัดจ้างในรอบเดือน กุมภาพันธ์ 2568</t>
  </si>
  <si>
    <t>วันที่ ......3........ เดือน ......มีนาคม....... พ.ศ. 2568</t>
  </si>
  <si>
    <t>จัดจ้างซ่อมครุภัณฑ์การศึกษา-สาขาวิชาวิศวกรรมอุตสาหการ จำนวน 2 เครื่อง</t>
  </si>
  <si>
    <t>บริษัท พรภัทร เอ็นเตอร์ไพร์ส จำกัด เสนอราคา 22,470 บาท</t>
  </si>
  <si>
    <t>บริษัท พรภัทร เอ็นเตอร์ไพร์ส จำกัด</t>
  </si>
  <si>
    <t>68210PS0012 ลงวันที่ 6 ก.พ. 2568</t>
  </si>
  <si>
    <t>จัดซื้อครุภัณฑ์-รถเข็นอเนกประสงค์ 4 ล้อ พับได้ จำนวน 1 คัน</t>
  </si>
  <si>
    <t>ห้างหุ้นส่วนจำกัด ป่าสักคอนสตรัคชั่น 2016 เสนอราคา 2,599 บาท</t>
  </si>
  <si>
    <t>ห้างหุ้นส่วนจำกัด ป่าสักคอนสตรัคชั่น 2016</t>
  </si>
  <si>
    <t>68210PO0020 ลงวันที่ 6 ก.พ. 2568</t>
  </si>
  <si>
    <t>จัดซื้อวัสดุการศึกษา-สาขาวิชาวิศวกรรมโยธา จำนวน 37 รายการ</t>
  </si>
  <si>
    <t>ห้างหุ้นส่วนจำกัด ป่าสักคอนสตรัคชั่น 2016 เสนอราคา 62,684 บาท</t>
  </si>
  <si>
    <t>68210PO0021 ลงวันที่ 6 ก.พ. 2568</t>
  </si>
  <si>
    <t>จัดจ้างติดตั้งโปรแกรม SIMULA Abaqus for Education-สาขาวิชาวิศวกรรมเครื่องกล จำนวน 1 งาน</t>
  </si>
  <si>
    <t>บริษัท ซิกมาโซลูชั่น จำกัด เสนอราคา 5,350 บาท</t>
  </si>
  <si>
    <t>บริษัท ซิกมาโซลูชั่น จำกัด</t>
  </si>
  <si>
    <t>68210PS0013 ลงวันที่ 11 ก.พ. 2568</t>
  </si>
  <si>
    <t>จัดซื้อวัสดุการศึกษา-สาขาวิชาวิศวกรรมเครื่องกล จำนวน 1 รายการ</t>
  </si>
  <si>
    <t>ห้างหุ้นส่วนจำกัด ส่งเสริมแก๊ส เสนอราคา 7,310 บาท</t>
  </si>
  <si>
    <t>ห้างหุ้นส่วนจำกัด ส่งเสริมแก๊ส</t>
  </si>
  <si>
    <t>68210PO0022 ลงวันที่ 13 ก.พ. 2568</t>
  </si>
  <si>
    <t>จัดจ้างอัดรูปกรอบลอย, พลาสวูดไดคัท เเละปริ้นรูปโพลาลอยด์-โครงการพระราชทานปริญญาบัตร จำนวน 7 รายการ</t>
  </si>
  <si>
    <t>ร้านเพื่อนป้าย เสนอราคา 7,000 บาท</t>
  </si>
  <si>
    <t>ร้านเพื่อนป้าย</t>
  </si>
  <si>
    <t>68210PS0014 ลงวันที่ 17 ก.พ. 2568</t>
  </si>
  <si>
    <t>จัดจ้างซ่อมแซมครุภัณฑ์ หมายเลข พย6635-059-136(3) - สาขาวิชาวิศวกรรมโยธา จำนวน 1 งาน</t>
  </si>
  <si>
    <t>นายเกียรติศักดิ์ บุญเรือง เสนอราคา 7,500 บาท</t>
  </si>
  <si>
    <t>นายเกียรติศักดิ์ บุญเรือง</t>
  </si>
  <si>
    <t>68210PS0015 ลงวันที่ 26 ก.พ. 2568</t>
  </si>
  <si>
    <t>จัดซื้อค่าเลี้ยงรับรองประจำเดือน มกราคม 2568 - เพื่อรับรองแขกของคณบดีคณะวิศวกรรมศาสตร์ จำนวน 1 รายการ</t>
  </si>
  <si>
    <t>ตาม มพ.กค.04 (อว 7322.01/0144ลงวันที่ 7 ก.พ.68</t>
  </si>
  <si>
    <t>จัดซื้อของที่ระลึก- โครงการศึกษาดูงานวิชาชีพวิศวกรรมไฟฟ้า ในวันที่ 3 กุมภาพันธ์ 2568 ณ การไฟฟ้าส่วนภูมิภาคจังหวัดพะเยา จำนวน 1 โครงการ</t>
  </si>
  <si>
    <t>ตาม มพ.กค.04 (อว 7322.04/0026ลงวันที่ 6 ก.พ.68</t>
  </si>
  <si>
    <t>จัดซื้อค่าเลี้ยงรับรอง - กิจกรรมเทคนิคการใช้ AI ในการช่วยเขียนบทความวิจัย ในวันที่ 24 มกราคม 2568 จำนวน 1 กิจกรรม</t>
  </si>
  <si>
    <t>ตาม มพ.กค.04 (อว 7322.05/0049 ลงวันที่ 6 ก.พ.68</t>
  </si>
  <si>
    <t>จัดซื้อของที่ระลึก-กิจกรรมเทคนิคการใช้ AI ในการช่วยเขียนบทความวิจัย ในวันที่ 24 มกราคม 2568 จำนวน 1 กิจกรรม</t>
  </si>
  <si>
    <t>ตาม มพ.กค.04 (อว 7322.05/0048ลงวันที่ 6 ก.พ.68</t>
  </si>
  <si>
    <t>จัดซื้อของที่ระลึก-โครงการเสริมหลักสูตรวิศวกรรมอุตสาหการ-ในวันที่ 14 กุมภาพันธ์ 2568 ณ ห้อง EN4406 คณะวิศวกรรมศาสตร์ มหาวิทยาลัยพะเยา จำนวน 1 รายการ</t>
  </si>
  <si>
    <t>ตาม มพ.กค.04 (อว 7322.04/0034ลงวันที่ 20 ก.พ.68</t>
  </si>
  <si>
    <t>จัดซื้อของที่ระลึก-กิจกรรมอบรมเชิงปฏิบัติการ เรื่อง “เทคโนโลยีสมาร์ตกริดเพื่อพลังงานที่ยั่งยืนในอนาคต (Smart Grid Technology for Sustainable Energy in Future)” จำนวน 2 ชิ้น</t>
  </si>
  <si>
    <t>ตาม มพ.กค.04 (อว 7322.02/0138 ลงวันที่ 18 ก.พ.68</t>
  </si>
  <si>
    <t>จัดซื้อค่าเลี้ยงรับรอง-กิจกรรมอบรมเชิงปฏิบัติการ เรื่อง “เทคโนโลยีสมาร์ตกริดเพื่อพลังงานที่ยั่งยืนในอนาคต (Smart Grid Technology for Sustainable Energy in Future)” จำนวน 1 กิจกรรม</t>
  </si>
  <si>
    <t>ตาม มพ.กค.04 (อว 7322.02/0139 ลงวันที่ 18 ก.พ.68</t>
  </si>
  <si>
    <t>ค่าน้ำมันเชื้อเพลิงรถตู้คณะวิศวกรรมศาสตร์ ประจำเดือนกุมภาพันธ์ 2568 จำนวน 1 เดือน</t>
  </si>
  <si>
    <t>ตามเอกสาร 68210PE0281 และ อว 7322.01/0260</t>
  </si>
  <si>
    <t>แบบสรุปผลการดำเนินการจัดซื้อจัดจ้างในรอบเดือน มีนาคม 2568</t>
  </si>
  <si>
    <t>วันที่ ......1....... เดือน .....เมษายน....... พ.ศ. 2568</t>
  </si>
  <si>
    <t>จัดซื้อครุภัณฑ์การศึกษา-สาขาวิชาวิศวกรรมโยธา จำนวน 3 รายการ</t>
  </si>
  <si>
    <t>บริษัท ซี เอส ที อินสทรูเม้นท์ (ไทยแลนด์) จำกัด เสนอราคา 26,108 บาท</t>
  </si>
  <si>
    <t>บริษัท ซี เอส ที อินสทรูเม้นท์ (ไทยแลนด์) จำกัด</t>
  </si>
  <si>
    <t>68210PO0023 ลงวันที่ 3 มี.ค. 2568</t>
  </si>
  <si>
    <t>จัดจ้างถ่ายเอกสารพร้อมเข้าเล่ม-ปรับปรุงหลักสูตรปรัชญาดุษฎีบัณฑิต สาขาวิชาวิศวกรรมไฟฟ้า หลักสูตรปรับปรุง จำนวน 1 งาน</t>
  </si>
  <si>
    <t>ร้าน เอส บริการ เสนอราคา 2,640 บาท</t>
  </si>
  <si>
    <t>68210PS0016 ลงวันที่ 3 มี.ค. 2568</t>
  </si>
  <si>
    <t>จัดจ้างเหมาขนเศษวัสดุคอนกรีต-สาขาวิชาวิศวกรรมโยธา จำนวน 1 งาน</t>
  </si>
  <si>
    <t>นายทวีระนันท์ แก้วน้อย เสนอราคา 13,000 บาท</t>
  </si>
  <si>
    <t>นายทวีระนันท์ แก้วน้อย</t>
  </si>
  <si>
    <t>68210PS0017 ลงวันที่ 20 มี.ค. 2568</t>
  </si>
  <si>
    <t>จัดซื้อครุภัณฑ์การศึกษา - สาขาวิชาวิศวกรรมโยธา จำนวน 7 รายการ</t>
  </si>
  <si>
    <t>บริษัท ไพรเมซี่ ซัพพลาย จำกัด เสนอราคา 99,800 บาท</t>
  </si>
  <si>
    <t>บริษัท ไพรเมซี่ ซัพพลาย จำกัด</t>
  </si>
  <si>
    <t>68210PO0024 ลงวันที่ 25 มี.ค. 2568</t>
  </si>
  <si>
    <t>จัดจ้างซ่อมแซมเครื่องปริ้นเตอร์ หมายเลขครุภัณฑ์ 210-ZFN18-7450-005-065/63 จำนวน 2 งาน</t>
  </si>
  <si>
    <t>ห้างหุ้นส่วนจำกัด พะเยา โอเอ แอนด์ เซอร์วิส เสนอราคา 3,850 บาท</t>
  </si>
  <si>
    <t>68210PS0018 ลงวันที่ 26 มี.ค. 2568</t>
  </si>
  <si>
    <t>จัดซื้อค่าเลี้ยงรับรองประจำเดือน กุมภาพันธ์ 2568 - เพื่อรับรองแขกของคณบดีคณะวิศวกรรมศาสตร์ จำนวน 1 รายการ</t>
  </si>
  <si>
    <t>ตาม มพ.กค.04 (อว 7322.01/0275ลงวันที่ 14 มี.ค.68</t>
  </si>
  <si>
    <t>จัดซื้อของที่ระลึก-โครงการนิเทศนิสิตสหกิจศึกษาและฝึกงาน ภาคการศึกษาปลาย จำนวน 1 โครงการ</t>
  </si>
  <si>
    <t>ตาม มพ.กค.04 (อว 7322.02/0177ลงวันที่ 4 มี.ค.68</t>
  </si>
  <si>
    <t>จัดซื้อวัสดุและอุปกรณ์-โครงการพระราชทานปริญญาบัตรสำหรับผู้สำเร็จการศึกษา ประจำปี พ.ศ. 2566 จัดขึ้นในระหว่างวันที่ 23 -25 กุมภาพันธ์ 2568 ณ มหาวิทยาลัยพะเยา จำนวน 32 รายการ</t>
  </si>
  <si>
    <t>ตาม มพ.กค.04 (อว 7322.02/0181 ลงวันที่ 6 มี.ค.68</t>
  </si>
  <si>
    <t>ค่าน้ำมันเชื้อเพลิงรถตู้คณะวิศวกรรมศาสตร์ ประจำเดือนมีนาคม 2568 จำนวน 1 เดือน</t>
  </si>
  <si>
    <t>ตามเอกสาร 68210PE0358 และ อว 7322.01/0393</t>
  </si>
  <si>
    <t>แบบสรุปผลการดำเนินการจัดซื้อจัดจ้างในรอบเดือน เมษายน 2568</t>
  </si>
  <si>
    <t>วันที่ ......1........ เดือน ....พฤษภาคม....... พ.ศ. 2568</t>
  </si>
  <si>
    <t>จัดซื้อครุภัณฑ์คอมพิวเตอร์-อุปกรณ์สำรองกระแสไฟฟ้าและอุปกรณ์กระจายสัญญาณภาพ จำนวน 2 รายการ</t>
  </si>
  <si>
    <t>บริษัท ลานนาคอม จำกัด เสนอราคา 23,800 บาท</t>
  </si>
  <si>
    <t>บริษัท ลานนาคอม จำกัด</t>
  </si>
  <si>
    <t>68210PO0025 ลงวันที่ 1 เม.ย. 2568</t>
  </si>
  <si>
    <t>จัดจ้างงานปรับปรุงพื้นที่บริเวณอาคารปฏิบัติการเครื่องกล-โยธา คณะวิศวกรรมศาสตร์ จำนวน 1 งาน</t>
  </si>
  <si>
    <t>บริษัท ไร้ท์ทันเน็ลลิ่ง จำกัด (มหาชน) เสนอราคา 500,000 บาท</t>
  </si>
  <si>
    <t>บริษัท ไร้ท์ทันเน็ลลิ่ง จำกัด (มหาชน)</t>
  </si>
  <si>
    <t>68210PS0019 ลงวันที่ 17 เม.ย. 2568</t>
  </si>
  <si>
    <t>จัดซื้อค่าเลี้ยงรับรองประจำเดือน มีนาคม 2568 - เพื่อรับรองแขกของคณบดีคณะวิศวกรรมศาสตร์ จำนวน 1 รายการ</t>
  </si>
  <si>
    <t>ตาม มพ.กค.04 (อว 7322.01/0380 ลงวันที่ 9 เม.ย.68</t>
  </si>
  <si>
    <t>ค่าน้ำมันเชื้อเพลิงรถตู้คณะวิศวกรรมศาสตร์ ประจำเดือนเมษายน 2568 จำนวน 1 เดือน</t>
  </si>
  <si>
    <t>ตามเอกสาร 68210PE0382 และ อว 7322.01/0496</t>
  </si>
  <si>
    <t>แบบสรุปผลการดำเนินการจัดซื้อจัดจ้างในรอบเดือน พฤษภาคม 2568</t>
  </si>
  <si>
    <t>วันที่ .....2........ เดือน .......มิถุนายน...... พ.ศ. 2568</t>
  </si>
  <si>
    <t>จัดซื้อวัสดุสำนักงาน จำนวน 41 รายการ</t>
  </si>
  <si>
    <t>ห้างหุ้นส่วนจำกัด พะเยาเครื่องเขียน เสนอราคา 48,553 บาท</t>
  </si>
  <si>
    <t>68210PO0026 ลงวันที่ 7 พ.ค. 2568</t>
  </si>
  <si>
    <t>จัดซื้อของที่ระลึกในโครงการ (เสื้อโปโลปักตราสัญลักษณ์) - โครงการสัมมนาแลกเปลี่ยนเรียนรู้เพื่อเพิ่มศักยภาพและพัฒนาองค์ความรู้บุคลากรคณะวิศวกรรมศาสตร์ จำนวน 36 ตัว</t>
  </si>
  <si>
    <t>มหาวิทยาลัยพะเยา (ร้านจำหน่ายสินค้าที่ระลึก) เสนอราคา 12,960 บาท</t>
  </si>
  <si>
    <t>68210PS0020 ลงวันที่ 7 พ.ค. 2568</t>
  </si>
  <si>
    <t>จัดซื้อครุภัณฑ์ เครื่องสแกน - ศูนย์วิจัยและบริการวิชาการวิศวกรรม จำนวน 1 เครื่อง</t>
  </si>
  <si>
    <t>ห้างหุ้นส่วนจำกัด พะเยา ซัพพลาย เซอร์วิส เสนอราคา 23,000 บาท</t>
  </si>
  <si>
    <t>ห้างหุ้นส่วนจำกัด พะเยา ซัพพลาย เซอร์วิส</t>
  </si>
  <si>
    <t>68210PO0027 ลงวันที่ 16 พ.ค. 2568</t>
  </si>
  <si>
    <t>จัดซื้อวัสดุคอมพิวเตอร์ (ตลับหมึกพิมพ์) จำนวน 14 รายการ</t>
  </si>
  <si>
    <t>ห้างหุ้นส่วนจำกัด พะเยา โอเอ แอนด์ เซอร์วิส เสนอราคา 49,730 บาท</t>
  </si>
  <si>
    <t>68210PO0028 ลงวันที่ 20 พ.ค. 2568</t>
  </si>
  <si>
    <t>จัดจ้างงานปรับปรุงภูมิทัศน์บริเวณอาคาร คณะวิศวกรรมศาสตร์ จำนวน 1 งาน</t>
  </si>
  <si>
    <t>นายสมศักดิ์ จันทร์เเว่น เสนอราคา 294,000 บาท</t>
  </si>
  <si>
    <t>นายสมศักดิ์ จันทร์เเว่น</t>
  </si>
  <si>
    <t>68210PS0021 ลงวันที่ 20 พ.ค. 2568</t>
  </si>
  <si>
    <t>จัดซื้อหลอดภาพโปรเจคเตอร์ จำนวน 1 อัน</t>
  </si>
  <si>
    <t>ร้านโทนเนอร์ เซ็นเตอร์ เซอร์วิส เสนอราคา 4,800 บาท</t>
  </si>
  <si>
    <t>ร้านโทนเนอร์ เซ็นเตอร์ เซอร์วิส</t>
  </si>
  <si>
    <t>68210PO0029 ลงวันที่ 23 พ.ค. 2568</t>
  </si>
  <si>
    <t>จัดซื้อค่าเลี้ยงรับรองประจำเดือน เมษายน 2568 - เพื่อรับรองแขกของคณบดีคณะวิศวกรรมศาสตร์ จำนวน 1 รายการ</t>
  </si>
  <si>
    <t>ตาม มพ.กค.04 (อว 7322.01/0510 ลงวันที่ 8 พ.ค.68</t>
  </si>
  <si>
    <t>จัดซื้อของที่ระลึก - โครงการศึกษาดูงานวิชาชีพวิศวกรรมโยธา โครงการพิเศษ ในระหว่างวันที่ 21-26 เมษายน 2568 ณ จังหวัด สระบุรี จังหวัดชลบุรี และจังหวัดระยอง จำนวน 4 ชุด</t>
  </si>
  <si>
    <t>ตาม มพ.กค.04 (อว 7322.02/0469 ลงวันที่ 19 พ.ค.68</t>
  </si>
  <si>
    <t>จัดซื้อของที่ระลึก-กิจกรรมเข้าใจหลักเกณฑ์มาตรฐานอาจารย์มืออาชืพ ตลอดจนได้แนวทางและเทคนิคการเขียนเพื่อขอรับการประเมินสมรรถนะอาจารย์ ในวันที่ 30 เมษายน 2568 ณ ห้องประชุม คณะวิศวกรรมศาสตร์ จำนวน 2 ชิ้น</t>
  </si>
  <si>
    <t>ตาม มพ.กค.04 (อว 7322.02/0381 ลงวันที่ 1 พ.ค.68</t>
  </si>
  <si>
    <t>จัดซื้อวัสดุอุปกรณ์-โครงการ Gear Lab (พัฒนาศักยภาพผู้นำนิสิต) จำนวน 1 โครงการ</t>
  </si>
  <si>
    <t>ตาม มพ.กค.04 (อว 7322.02/0518 ลงวันที่ 30 พ.ค.68</t>
  </si>
  <si>
    <t>จัดซื้อพวงหรีด-พิธีไว้อาลัย ในงานศพของนิสิต นายนภัทร ประกอบกิจ รหัสนิสิต 65103410 นิสิตชั้นปีที่ 3 นิสิตหลักสูตรวิศวกรรมศาสตร์บัณฑิต สาขาวิชาวิศวกรรมอุตสาหการ สังกัดคณะวิศวกรรมศาสตร์ ในวันที่ 25 พฤษภาคม 2568 ณ คริสตจักรวิทยาธรรม อ.แม่ลาว จ.เชียงราย จำนวน 1 อัน</t>
  </si>
  <si>
    <t>ตาม มพ.กค.07 (อว 7322.02/0498 ลงวันที่ 23 พ.ค.68</t>
  </si>
  <si>
    <t>ค่าน้ำมันเชื้อเพลิงรถตู้คณะวิศวกรรมศาสตร์ ประจำเดือนพฤษภาคม 2568 จำนวน 1 เดือน</t>
  </si>
  <si>
    <t>ตามเอกสาร 68210PE0441 และ อว 7322.01/0623</t>
  </si>
  <si>
    <t>แบบสรุปผลการดำเนินการจัดซื้อจัดจ้างในรอบเดือน มิถุนายน 2568</t>
  </si>
  <si>
    <t>วันที่ ......1....... เดือน .......กรกฎาคม...... พ.ศ. 2568</t>
  </si>
  <si>
    <t>จัดจ้างงานซ่อมแซมหลังคาและฝ้าเพดาน อาคาร EN1-2 คณะวิศวกรรมศาสตร์ จำนวน 1 งาน</t>
  </si>
  <si>
    <t>บริษัท แสงสุรีย์ ดีไซน์ เฟอร์นิเจอร์ จำกัด เสนอราคา 432,000 บาท</t>
  </si>
  <si>
    <t>บริษัท แสงสุรีย์ ดีไซน์ เฟอร์นิเจอร์ จำกัด</t>
  </si>
  <si>
    <t>68210PS0022 ลงวันที่ 4 มิ.ย. 2568</t>
  </si>
  <si>
    <t>จัดจ้างงานซ่อมแซมอุปกรณ์ประตูเหล็กและระบบไฟฟ้าแสงสว่างอาคารปฏิบัติการคณะวิศวกรรมศาสตร์ จำนวน 1 งาน</t>
  </si>
  <si>
    <t>หจก.โฮมมิ่ง คอนสตรัคชั่น แอนด์ ดีไซน์ เสนอราคา 389,000 บาท</t>
  </si>
  <si>
    <t>หจก.โฮมมิ่ง คอนสตรัคชั่น แอนด์ ดีไซน์</t>
  </si>
  <si>
    <t>68210PS0023 ลงวันที่ 5 มิ.ย. 2568</t>
  </si>
  <si>
    <t>จัดซื้อครุภัณฑ์คอมพิวเตอร์ (External harddisk และเครื่องปริ้นเตอร์เลเซอร์ขาวดำ) จำนวน 2 รายการ</t>
  </si>
  <si>
    <t>หจก.พะเยา ซัพพลาย เซอร์วิส เสนอราคา 7,500 บาท</t>
  </si>
  <si>
    <t>68210PO0030 ลงวันที่ 12 มิ.ย. 2568</t>
  </si>
  <si>
    <t>จัดซื้อวัสดุงานบ้านงานครัว จำนวน 10 รายการ</t>
  </si>
  <si>
    <t>ห้างหุ้นส่วนจำกัด พะเยาเครื่องเขียน เสนอราคา 27,965 บาท</t>
  </si>
  <si>
    <t>68210PO0031 ลงวันที่ 12 มิ.ย. 2568</t>
  </si>
  <si>
    <t>จัดซื้อครุภัณฑ์การศึกษา (ชุดฟันจับชิ้นงานกลม Diameter 6-20mm สำหรับเครื่องทดสอบอเนกประสงค์ (Universal Testing Machine) - ฝ่ายทดสอบและผลิตงานมาตรฐานวิศวกรรมโยธา จำนวน 1 ชุด</t>
  </si>
  <si>
    <t>บริษัท บีพีเอส อินสทรูเมนต์ จำกัด เสนอราคา 53,500 บาท</t>
  </si>
  <si>
    <t>68210PO0032 ลงวันที่ 16 มิ.ย. 2568</t>
  </si>
  <si>
    <t>จัดซื้อวัสดุการศึกษา-สาขาวิชาวิศวกรรมอุตสาหการ จำนวน 20 รายการ</t>
  </si>
  <si>
    <t>ห้างหุ้นส่วนจำกัด บี เอ็ม เซเว่น เสนอราคา 49,936 บาท</t>
  </si>
  <si>
    <t>68210PO0033 ลงวันที่ 17 มิ.ย. 2568</t>
  </si>
  <si>
    <t>จัดซื้อกระดาษถ่ายเอกสาร A4 - หลักสูตรวิศวกรรมและเทคโนโลยีระบบราง จำนวน 50 รีม</t>
  </si>
  <si>
    <t>บริษัท บ้านครุภัณฑ์พะเยา จำกัด เสนอราคา 6,250 บาท</t>
  </si>
  <si>
    <t>บริษัท บ้านครุภัณฑ์พะเยา จำกัด</t>
  </si>
  <si>
    <t>68210PO0034 ลงวันที่ 18 มิ.ย. 2568</t>
  </si>
  <si>
    <t>จัดซื้อครุภัณฑ์ - เครื่องปริ้นเตอร์ INK TANK -สาขาวิชาวิศวกรรมไฟฟ้า จำนวน 1 เครื่อง</t>
  </si>
  <si>
    <t>ร้านที แอนด์ ที เซ็นเตอร์ เสนอราคา 12,000 บาท</t>
  </si>
  <si>
    <t>ร้านที แอนด์ ที เซ็นเตอร์</t>
  </si>
  <si>
    <t>68210PO0035 ลงวันที่ 25 มิ.ย. 2568</t>
  </si>
  <si>
    <t>จัดซื้อค่าเลี้ยงรับรองประจำเดือน พฤษภาคม 2568 - เพื่อรับรองแขกของคณบดีคณะวิศวกรรมศาสตร์ จำนวน 1 รายการ</t>
  </si>
  <si>
    <t>ตาม มพ.กค.04 (อว 7322.01/0627 ลงวันที่ 11 มิ.ย.68</t>
  </si>
  <si>
    <t>ค่าเช่าสถานที่-โครงการสัมมนาแลกเปลี่ยนเรียนรู้เพื่อเพิ่มศักยภาพและพัฒนาองค์ความรู้บุคลากร คณะวิศวกรรมศาสตร์ ในระหว่างวันที่ 28 - 29 พฤษภาคม 2568 ณ โรงเเรมวินทรี ซิตี้ รีสอร์ท จังหวัดเชียงใหม่ จำนวน 1 โครงการ</t>
  </si>
  <si>
    <t>ตาม มพ.กค.04 (อว 7322.01/0655 ลงวันที่ 13 มิ.ย.68</t>
  </si>
  <si>
    <t>จัดซื้อของที่ระลึก-โครงการสัมมนาแลกเปลี่ยนเรียนรู้เพื่อเพิ่มศักยภาพและพัฒนาองค์ความรู้บุคลากร คณะวิศวกรรมศาสตร์ ในระหว่างวันที่ 28 - 29 พฤษภาคม 2568 ณ โรงเเรมวินทรี ซิตี้ รีสอร์ท จังหวัดเชียงใหม่ จำนวน 2 ชิ้น</t>
  </si>
  <si>
    <t>ตาม มพ.กค.04 (อว 7322.01/0652 ลงวันที่ 13 มิ.ย.68</t>
  </si>
  <si>
    <t>จัดซื้อค่าเลี้ยงรับรอง- กิจกรรมอบรมเชิงปฏิบัติการบริหารงานก่อสร้างอาคารสูงในเขตพื้นที่เมือง ให้กับนิสิตหลักสูตรวิศวกรรมศาสตรบัณฑิต สาขาวิชาวิศวกรรมโยธา ชั้นปีที่ 3 ชั้นปีที่ 4 และศิษย์เก่า (โครงการพิเศษ) ในวันเสาร์ที่ 7 มิถุนายน 2568 ณ ห้องประชุมเล็กของหอประชุมเฉลิมพระเกียรติ 80 พรรษา องค์การบริหารจังหวัดเชียงใหม่ และโครงการก่อสร้าง The Ivory (ดิ ไอวอรี่) จังหวัดเชียงใหม่ จำนวน 1 กิจกรรม</t>
  </si>
  <si>
    <t>ตาม มพ.กค.04 (อว 7322.02/0607 ลงวันที่ 16 มิ.ย.68</t>
  </si>
  <si>
    <t>ค่าน้ำมันเชื้อเพลิงรถตู้คณะวิศวกรรมศาสตร์ ประจำเดือนมิถุนายน 2568 จำนวน 1 เดือน</t>
  </si>
  <si>
    <t>ตามเอกสาร 68210PE0522 และ อว 7322.03/0799</t>
  </si>
  <si>
    <t>แบบสรุปผลการดำเนินการจัดซื้อจัดจ้างในรอบเดือน กรกฎาคม 2568</t>
  </si>
  <si>
    <t>วันที่ ......1....... เดือน .....สิงหาคม.......... พ.ศ. 2568</t>
  </si>
  <si>
    <t>จัดซื้อครุภัณฑ์ (ชั้นเหล็กวางของเอนกประสงค์) - สาขาวิชาวิศวกรรมโยธา จำนวน 2 รายการ</t>
  </si>
  <si>
    <t>ร้านแก้วตา เสนอราคา 21,900 บาท</t>
  </si>
  <si>
    <t>ร้านแก้วตา</t>
  </si>
  <si>
    <t>68210PO0036 ลงวันที่ 2 ก.ค. 2568</t>
  </si>
  <si>
    <t>จัดซื้อวัสดุการศึกษา-สาขาวิชาวิศวกรรมโยธา จำนวน 2 รายการ</t>
  </si>
  <si>
    <t>ร้านแก้วตา เสนอราคา 8,100 บาท</t>
  </si>
  <si>
    <t>68210PO0037 ลงวันที่ 2 ก.ค. 2568</t>
  </si>
  <si>
    <t>จัดซื้อครุภัณฑ์สำนักงาน จำนวน 3 รายการ</t>
  </si>
  <si>
    <t>ห้างหุ้นส่วนจำกัด พะเยา โอเอ แอนด์ เซอร์วิส เสนอราคา 44,500 บาท</t>
  </si>
  <si>
    <t>68210PO0038 ลงวันที่ 14 ก.ค. 2568</t>
  </si>
  <si>
    <t>จัดซื้อวัสดุการศึกษา-สาขาวิชาวิศวกรรมโยธา จำนวน 3 รายการ</t>
  </si>
  <si>
    <t>บริษัท ซี เอส ที อินสทรูเม้นท์ (ไทยแลนด์) จำกัด เสนอราคา 9,951 บาท</t>
  </si>
  <si>
    <t>68210PO0039 ลงวันที่ 15 ก.ค. 2568</t>
  </si>
  <si>
    <t>จัดจ้างซ่อมแซมครุภัณฑ์ เครื่องทำน้ำเย็น รหัสครุภัณฑ์ 210-ZFN15-7310-013-031/56 จำนวน 1 งาน</t>
  </si>
  <si>
    <t>บริษัท พะเยาสยามอีเลคโทรนิค จำกัด เสนอราคา 600 บาท</t>
  </si>
  <si>
    <t>บริษัท พะเยาสยามอีเลคโทรนิค จำกัด</t>
  </si>
  <si>
    <t>68210PS0024 ลงวันที่ 17 ก.ค. 2568</t>
  </si>
  <si>
    <t>จัดซื้อกระดาษ A4 80g. 500 แผ่น จำนวน 200 รีม</t>
  </si>
  <si>
    <t>บริษัท บ้านครุภัณฑ์พะเยา จำกัด เสนอราคา 25,000 บาท</t>
  </si>
  <si>
    <t>68210PO0041 ลงวันที่ 21 ก.ค. 2568</t>
  </si>
  <si>
    <t>จัดซื้อครุภัณฑ์ NAS 4TB - สาขาวิชาวิศวกรรมไฟฟ้า จำนวน 1 เครื่อง</t>
  </si>
  <si>
    <t>บริษัท ยูนิตี้ ไอที ซิสเต็ม จำกัด เสนอราคา 15,590 บาท</t>
  </si>
  <si>
    <t>บริษัท ยูนิตี้ ไอที ซิสเต็ม จำกัด</t>
  </si>
  <si>
    <t>68210PO0042 ลงวันที่ 23 ก.ค. 2568</t>
  </si>
  <si>
    <t>จัดซื้อครุภัณฑ์-ถังต้มน้ำไฟฟ้า ขนาด 8.5 ลิตร จำนวน 1 เครื่อง</t>
  </si>
  <si>
    <t>ร้าน ดี ซัพพลาย เสนอราคา 5,269 บาท</t>
  </si>
  <si>
    <t>ร้าน ดี ซัพพลาย</t>
  </si>
  <si>
    <t>68210PO0043 ลงวันที่ 25 ก.ค. 2568</t>
  </si>
  <si>
    <t>จัดซื้อวัสดุการศึกษา-สาขาวิชาวิศวกรรมไฟฟ้า จำนวน 11 รายการ</t>
  </si>
  <si>
    <t>ร้านโอ-ศิริ สโตร์ เสนอราคา 20,000 บาท</t>
  </si>
  <si>
    <t>ร้านโอ-ศิริ สโตร์</t>
  </si>
  <si>
    <t>68210PO0044 ลงวันที่ 25 ก.ค. 2568</t>
  </si>
  <si>
    <t>จัดซื้อวัสดุการศึกษา (สิทธิ์การใช้งาน Google AI Pro)-สาขาวิชาวิศวกรรมเครื่องกล จำนวน 1 รายการ</t>
  </si>
  <si>
    <t>บริษัท ไอ ไทเกอร์ส จำกัด เสนอราคา 11,160 บาท</t>
  </si>
  <si>
    <t>บริษัท ไอ ไทเกอร์ส จำกัด</t>
  </si>
  <si>
    <t>68210PO0045 ลงวันที่ 25 ก.ค. 2568</t>
  </si>
  <si>
    <t>จัดซื้อครุภัณฑ์(เครื่องผสมอาหาร 30ลิตร) - สาขาวิชาวิศวกรรมโยธา จำนวน 1 เครื่อง</t>
  </si>
  <si>
    <t>ศ.การค้า เสนอราคา 30,000 บาท</t>
  </si>
  <si>
    <t>ศ.การค้า</t>
  </si>
  <si>
    <t>68210PO0046 ลงวันที่ 29 ก.ค. 2568</t>
  </si>
  <si>
    <t>จัดจ้างซ่อมแซมครุภัณฑ์-สาขาวิชาวิศวกรรมโยธา จำนวน 7 รายการ</t>
  </si>
  <si>
    <t>บริษัท ฮอลลีวู้ด อินเตอร์เนชั่นแนล จำกัด เสนอราคา 43,870 บาท</t>
  </si>
  <si>
    <t>บริษัท ฮอลลีวู้ด อินเตอร์เนชั่นแนล จำกัด</t>
  </si>
  <si>
    <t>68210PS0026 ลงวันที่ 29 ก.ค. 2568</t>
  </si>
  <si>
    <t>จัดซื้อวัสดุการศึกษา-สาขาวิชาวิศวกรรมอุตสาหการ จำนวน 4 รายการ</t>
  </si>
  <si>
    <t>ห้างหุ้นส่วนจำกัด บี เอ็ม เซเว่น เสนอราคา 7,385 บาท</t>
  </si>
  <si>
    <t>68210PO0047 ลงวันที่ 31 ก.ค. 2568</t>
  </si>
  <si>
    <t>จัดซื้อครุภัณฑ์การศึกษา(เครื่องวัดระยะเลเซอร์ 100 เมตร พร้อม Bluetooth) - สาขาวิชาวิศวกรรมอุตสาหการ จำนวน 1 เครื่อง</t>
  </si>
  <si>
    <t>ห้างหุ้นส่วนจำกัด บี เอ็ม เซเว่น เสนอราคา 4,871 บาท</t>
  </si>
  <si>
    <t>68210PO0048 ลงวันที่ 31 ก.ค. 2568</t>
  </si>
  <si>
    <t>จัดซื้อค่าเลี้ยงรับรองประจำเดือน มิถุนายน 2568 - เพื่อรับรองแขกของคณบดีคณะวิศวกรรมศาสตร์ จำนวน 1 รายการ</t>
  </si>
  <si>
    <t>ตาม มพ.กค.04 (อว 7322.01/0817 ลงวันที่ 9 ก.ค.68</t>
  </si>
  <si>
    <t>จัดซื้อวัสดุอุปกรณ์-โครงการ Freshy Engineer (รับน้องนิสิตชั้นปีที่ 1) ในวันที่ 7 มิถุนายน 2568 และ วันที่ 14-15 มิถุนายน 2568 ณ อาคาร EN 1-2 และ EN 3-4 คณะวิศวกรรมศาสตร์ เพื่อสานสัมพันธ์ให้กับน้องปี 1 และสานสัมพันธ์ระหว่างพี่น้องคณะวิศวกรรมศาสตร์ จำนวน 1 โครงการ</t>
  </si>
  <si>
    <t>ตาม มพ.กค.04 (อว 7322.02/0714 ลงวันที่ 1 ก.ค.68</t>
  </si>
  <si>
    <t>จัดซื้อวัสดุอุปกรณ์-โครงการไหว้ครูและสักการะพระวิษณุกรรม ในวันที่ 26 มิถุนายน 2568 ณ ลานเกียร์ คณะวิศวกรรมศาสตร์ มหาวิทยาลัยพะเยา จำนวน 1 โครงการ</t>
  </si>
  <si>
    <t>ตาม มพ.กค.04 (อว 7322.02/0775 ลงวันที่ 18 ก.ค.68</t>
  </si>
  <si>
    <t>จัดซื้อวัสดุ-โครงการถวายเทียนพรรษา ในวันจันทร์ ที่ 7 กรกฎาคม 2568 เวลา 08.30 - 12.00 น. ณ วัดบ้านโซ้ ตำบลแม่นาเรือ อำเภอเมืองพะเยา จังหวัดพะเยา จำนวน 7 รายการ</t>
  </si>
  <si>
    <t>ตาม มพ.กค.04 (อว 7322.01/0803 ลงวันที่ 7 ก.ค.68</t>
  </si>
  <si>
    <t>จัดซื้อวัสดุ-โครงการแข่งขันสร้างแบบจำลองสารสนเทศอาคาร (BIM) ระดับชาติ ในวันที่ 25 กรกฎาคม 2568 ณ ศูนย์การประชุมแห่งชาติสิริกิติ์ Hall 5 ชั้น LG ในงานวิศวกรรมแห่งชาติ 2568 จำนวน 1 โครงการ</t>
  </si>
  <si>
    <t>ตาม มพ.กค.04 (อว 7322.04/0098 ลงวันที่ 31 ก.ค.68</t>
  </si>
  <si>
    <t>จัดซื้อพานพุ่มดอกไม้สักการะ-โครงการประเพณีแห่ผ้าห่มพระธาตุจอมทอง มหาวิทยาลัยพะเยา ครั้งที่ 10 ในวันเสาร์ที่ 26 กรกฎาคม 2568 เวลา 14.30 น.</t>
  </si>
  <si>
    <t>ตาม มพ.กค.07 (อว 7322.02/0815 ลงวันที่ 25 ก.ค.68</t>
  </si>
  <si>
    <t>ค่าน้ำมันเชื้อเพลิงรถตู้คณะวิศวกรรมศาสตร์ ประจำเดือนกรกฎาคม 2568 จำนวน 1 เดือน</t>
  </si>
  <si>
    <t>ตามเอกสาร 68210PE0628 และ อว 7322.02/1038</t>
  </si>
  <si>
    <t>แบบสรุปผลการดำเนินการจัดซื้อจัดจ้างในรอบเดือน สิงหาคม 2568</t>
  </si>
  <si>
    <t>วันที่ ......1....... เดือน ......กันยายน........ พ.ศ. 2568</t>
  </si>
  <si>
    <t>จัดซื้อวัสดุการศึกษา-สาขาวิชาวิศวกรรมไฟฟ้า จำนวน 28 รายการ</t>
  </si>
  <si>
    <t>ห้างหุ้นส่วนจำกัด หริภุญชัยอิเลคทริค เสนอราคา 34,967.60 บาท</t>
  </si>
  <si>
    <t>ห้างหุ้นส่วนจำกัด หริภุญชัยอิเลคทริค</t>
  </si>
  <si>
    <t>68210PO0049 ลงวันที่ 6 ส.ค. 2568</t>
  </si>
  <si>
    <t>จัดซื้อวัสดุการศึกษา-สาขาวิชาวิศวกรรมโยธา จำนวน 27 รายการ</t>
  </si>
  <si>
    <t>ศ.การค้า เสนอราคา 36,700 บาท</t>
  </si>
  <si>
    <t>68210PO0050 ลงวันที่ 6 ส.ค. 2568</t>
  </si>
  <si>
    <t>จัดซื้อครุภัณฑ์-ลำโพงบลูทูธ จำนวน 1 เครื่อง</t>
  </si>
  <si>
    <t>ร้านโทนเนอร์ เซ็นเตอร์ เซอร์วิส เสนอราคา 33,000 บาท</t>
  </si>
  <si>
    <t>68210PO0051 ลงวันที่ 6 ส.ค. 2568</t>
  </si>
  <si>
    <t>จัดซื้อครุภัณฑ์-เครื่องอ่านบาร์โค้ด จำนวน 5 เครื่อง</t>
  </si>
  <si>
    <t>ร้านทีแอนด์ทีเซ็นเตอร์ T &amp; T CENTER เสนอราคา 7,500 บาท</t>
  </si>
  <si>
    <t>ร้านทีแอนด์ทีเซ็นเตอร์ T &amp; T CENTER</t>
  </si>
  <si>
    <t>68210PO0052 ลงวันที่ 6 ส.ค. 2568</t>
  </si>
  <si>
    <t>จัดจ้างทำโล่ประกาศเกียรติคุณ-โครงการบุคลากรดีเด่นคณะวิศวกรรมศาสตร์ จำนวน 9 อัน</t>
  </si>
  <si>
    <t>ร้านวรินอนันต์ เสนอราคา 9,000 บาท</t>
  </si>
  <si>
    <t>ร้านวรินอนันต์</t>
  </si>
  <si>
    <t>68210PS0027 ลงวันที่ 14 ส.ค. 2568</t>
  </si>
  <si>
    <t>จัดจ้างซ่อมแซมครุภัณฑ์ พาวเวอร์แอมป์ รหัสครุภัณฑ์ 210-ZFN04-5930-002-001/66 จำนวน 1 งาน</t>
  </si>
  <si>
    <t>นายณัฐณัญฐ์ ขวันพานิจ เสนอราคา 3,500 บาท</t>
  </si>
  <si>
    <t>นายณัฐณัญฐ์ ขวันพานิจ</t>
  </si>
  <si>
    <t>68210PS0028 ลงวันที่ 14 ส.ค. 2568</t>
  </si>
  <si>
    <t>จัดจ้างถ่ายเอกสารพร้อมเข้าเล่ม-ปรับปรุงหลักสูตรปรัชญาดุษฎีบัณฑิต สาขาวิชาวิศวกรรมไฟฟ้า จำนวน 1 งาน</t>
  </si>
  <si>
    <t>68210PS0029 ลงวันที่ 14 ส.ค. 2568</t>
  </si>
  <si>
    <t>จัดซื้อวัสดุคอมพิวเตอร์ (ตลับหมึกพิมพ์) จำนวน 4 รายการ</t>
  </si>
  <si>
    <t>ห้างหุ้นส่วนจำกัด พะเยา โอเอ แอนด์ เซอร์วิส เสนอราคา 13,670 บาท</t>
  </si>
  <si>
    <t>68210PO0053 ลงวันที่ 14 ส.ค. 2568</t>
  </si>
  <si>
    <t>จัดซื้อวัสดุงานบ้านงานครัว (หัวสปริงเกอร์ 1/2 นิ้ว แบบปรับองศาได้) จำนวน 20 อัน</t>
  </si>
  <si>
    <t>ห้างหุ้นส่วนจำกัด พะเยา โอเอ แอนด์ เซอร์วิส เสนอราคา 8,800 บาท</t>
  </si>
  <si>
    <t>68210PO0055 ลงวันที่ 15 ส.ค. 2568</t>
  </si>
  <si>
    <t>จัดซื้อครุภัณฑ์สำนักงาน (เครื่องปรับอากาศติดผนังระบบ Inverter ขนาด 12,000 BTU)- ติดตั้งห้องพักอาจารย์ EN1302 จำนวน 1 เครื่อง</t>
  </si>
  <si>
    <t>ห้างหุ้นส่วนจำกัด พะเยา โอเอ แอนด์ เซอร์วิส เสนอราคา 17,900 บาท</t>
  </si>
  <si>
    <t>68210PO0056 ลงวันที่ 15 ส.ค. 2568</t>
  </si>
  <si>
    <t>จัดซื้อครุภัณฑ์สำนักงาน และครุภัณฑ์งานบ้าน และงานครัวกิจการนิสิต จำนวน 5 รายการ</t>
  </si>
  <si>
    <t>ห้างหุ้นส่วนจำกัด พะเยา โอเอ แอนด์ เซอร์วิส เสนอราคา 39,375 บาท</t>
  </si>
  <si>
    <t>68210PO0057 ลงวันที่ 15 ส.ค. 2568</t>
  </si>
  <si>
    <t>จัดซื้อวัสดุสำนักงาน - งานกิจการนิสิต จำนวน 3 รายการ</t>
  </si>
  <si>
    <t>ห้างหุ้นส่วนจำกัด พะเยา โอเอ แอนด์ เซอร์วิส เสนอราคา 10,495 บาท</t>
  </si>
  <si>
    <t>68210PO0058 ลงวันที่ 15 ส.ค. 2568</t>
  </si>
  <si>
    <t>จัดซื้อครุภัณฑ์คอมพิวเตอร์(Notebook ขนาดหน้าจอไม่น้อยกว่า 15.6 นิ้ว) จำนวน 4 เครื่อง</t>
  </si>
  <si>
    <t>ห้างหุ้นส่วนจำกัด พะเยา ซัพพลาย เซอร์วิส เสนอราคา 104,000 บาท</t>
  </si>
  <si>
    <t>68210PO0059 ลงวันที่ 15 ส.ค. 2568</t>
  </si>
  <si>
    <t>จัดจ้างงานซ่อมแซมบริเวณดาดฟ้า อาคาร EN1-2 คณะวิศวกรรมศาสตร์ มหาวิทยาลัยพะเยา จำนวน 2 รายการ</t>
  </si>
  <si>
    <t>นายชลสิทธิ์ พูลสมบัติ เสนอราคา 71,020 บาท</t>
  </si>
  <si>
    <t>นายชลสิทธิ์ พูลสมบัติ</t>
  </si>
  <si>
    <t>68210PS0031 ลงวันที่ 15 ส.ค. 2568</t>
  </si>
  <si>
    <t>จัดจ้างซ่อมแซมครุภัณฑ์ เครื่องทำน้ำเย็น รหัสครุภัณฑ์ 210-ZFN15-7310-013-004/65 จำนวน 1 งาน</t>
  </si>
  <si>
    <t>บริษัท พะเยาสยามอีเลคโทรนิค จำกัด เสนอราคา 1,300 บาท</t>
  </si>
  <si>
    <t>68210PS0037 ลงวันที่ 15 ส.ค. 2568</t>
  </si>
  <si>
    <t>จัดจ้างปรับปรุงห้องครัว ห้องเก็บเอกสาร เเละลานกิจกรรม คณะวิศวกรรมศาสตร์ จำนวน 1 งาน (9 รายการ)</t>
  </si>
  <si>
    <t>บริษัท วินเฮาส์ วัน จำกัด เสนอราคา 252,000 บาท</t>
  </si>
  <si>
    <t>บริษัท วินเฮาส์ วัน จำกัด</t>
  </si>
  <si>
    <t>68210PS0038 ลงวันที่ 15 ส.ค. 2568</t>
  </si>
  <si>
    <t>จัดซื้อครุภัณฑ์โฆษณาและเผยแพร่ (โทรทัศน์ Smart TV ขนาด 65 นิ้วและขาตั้งทีวีมีล้อเลื่อน- ศูนย์วิจัยและบริการวิชาการวิศวกรรม จำนวน 2 รายการ</t>
  </si>
  <si>
    <t>ห้างหุ้นส่วนจำกัด พะเยา ซัพพลาย เซอร์วิส เสนอราคา 32,000 บาท</t>
  </si>
  <si>
    <t>68210PO0062 ลงวันที่ 18 ส.ค. 2568</t>
  </si>
  <si>
    <t>จัดจ้างซ่อมครุภัณฑ์ชุดกล้อง total station - สาขาวิชาวิศวกรรมโยธา จำนวน 7 รายการ</t>
  </si>
  <si>
    <t>นายเกียรติศักดิ์ บุญเรือง เสนอราคา 18,550 บาท</t>
  </si>
  <si>
    <t>68210PS0044 ลงวันที่ 19 ส.ค. 2568</t>
  </si>
  <si>
    <t>จัดจ้างเหมาติดตั้งระบบไฟฟ้าควบคุมการทำงานปฏิบัติการเครื่องสูบน้ำ -สาขาวิชาวิศวกรรมเครื่องกล จำนวน 4 รายการ</t>
  </si>
  <si>
    <t>นางสาวปทุมพร ปานต๊ะระษี เสนอราคา 8,000 บาท</t>
  </si>
  <si>
    <t>นางสาวปทุมพร ปานต๊ะระษี</t>
  </si>
  <si>
    <t>68210PS0045 ลงวันที่ 19 ส.ค. 2568</t>
  </si>
  <si>
    <t>จัดซื้อสิทธิ์ในการใช้งาน - ศูนย์วิจัยและบริการวิชาการวิศวกรรม จำนวน 5 รายการ</t>
  </si>
  <si>
    <t>บริษัท ไอ ไทเกอร์ส จำกัด เสนอราคา 46,776 บาท</t>
  </si>
  <si>
    <t>68210PO0061 ลงวันที่ 18 ส.ค. 2568</t>
  </si>
  <si>
    <t>จัดจ้างเหมาติดตั้งระบบไฟฟ้าและแสงสว่าง บริเวณอาคารวิศวกรรมศาสตร์ (EN1 - EN4) จำนวน 5 รายการ</t>
  </si>
  <si>
    <t>นางสาวปทุมพร ปานต๊ะระษี เสนอราคา 20,000 บาท</t>
  </si>
  <si>
    <t>68210PS0048 ลงวันที่ 20 ส.ค. 2568</t>
  </si>
  <si>
    <t>จัดจ้างปรับปรุงอาคารปฏิบัติการวิศวกรรมอุตสาหการ คณะวิศวกรรมศาสตร์ (งบส่วนงานบริหาร) จำนวน 3 งวด</t>
  </si>
  <si>
    <t>ประกวดราคาอิเล็กทรอนิกส์</t>
  </si>
  <si>
    <t>1. บริษัท เอส.ดับเบิ้ลยู ดีเวลลอปเม้นท์ จำกัด เสนอราคา 3,668,495 บาท 2.ห้างหุ้นส่วนจำกัด ก-รันตี เสนอราคา 3,749,000 บาท 3.บริษัท เอ็นพี เอ็นจิเนียริ่ง คอร์ปอเรชั่น จำกัด เสนอราคา 3,969,000 บาท และ 4.บริษัท คอมพาส เอ็นจิเนียริ่ง 53 จำกัด เสนอราคา 3,980,000 บาท</t>
  </si>
  <si>
    <t>บริษัท เอ็นพี เอ็นจิเนียริ่ง คอร์ปอเรชั่น จำกัด</t>
  </si>
  <si>
    <t>เป็นผู้มีคุณสมบัติและข้อเสนอทางด้านเทคนิคถูกต้องครบถ้วนและเป็นผู้เสนอราคาต่ำสุด,</t>
  </si>
  <si>
    <t>สัญญาจ้างก่อสร้างเลขที่ 3/2568-engineer และ 68100PS0207 ลงวันที่ 25 ส.ค. 2568</t>
  </si>
  <si>
    <t>จัดซื้อค่าเลี้ยงรับรองประจำเดือน กรกฎาคม 2568 - เพื่อรับรองแขกของคณบดีคณะวิศวกรรมศาสตร์ จำนวน 1 รายการ</t>
  </si>
  <si>
    <t>ตาม มพ.กค.04 (อว 7322.01/1150 ลงวันที่ 22 ส.ค.68</t>
  </si>
  <si>
    <t>จัดซื้อค่าเลี้ยงรับรอง-กิจกรรมบรรยายแนวทางและการเตรียมความพร้อมการขอรับรองมาตรฐานคุณภาพการศึกษาวิศวกรรมศาสตร์ (TABEE) จำนวน 1 กิจกรรม</t>
  </si>
  <si>
    <t>ตาม มพ.กค.04 (อว 7322.02/0938 ลงวันที่ 26 ส.ค.68</t>
  </si>
  <si>
    <t>จัดซื้อวัสดุ-โครงการแข่งขันคอนกรีตระดับชาติ ในระหว่างวันที่ 21-22 สิงหาคม 2568 ณ มหาวิทยาลัยเทคโนโลยีราชมงคลรัตนโกสินทร์ วิทยาเขตวังไกลกังวล อำเภอหัวหิน จังหวัดประจวบคีรีขันธ์ จำนวน 1 โครงการ</t>
  </si>
  <si>
    <t>ตาม มพ.กค.04 (อว 7322.04/0130 ลงวันที่ 28 ส.ค.68</t>
  </si>
  <si>
    <t>เช่าสถานที่ - โครงการทบทวนแผนยุทธศาสตร์และแผนปฏิบัติการคณะวิศวกรรมศาสตร์ ระดับผู้บริหาร ในวันศุกร์ที่ 1 สิงหาคม 2568 เวลา 09.00 - 18.00 น. ณ โรงคั่วกาแฟ บ้านสวน พะเยา จำนวน 1 โครงการ</t>
  </si>
  <si>
    <t>ตาม มพ.กค.04 (อว 7322.03/0180 ลงวันที่ 20 ส.ค.68</t>
  </si>
  <si>
    <t>จัดซื้อเครื่องประกอบพิธีบวงสรวง-โครงการสานสายใยศิษย์เก่าวิศวกรรมบวงสรวงพระวิษณุกรรม มหาวิทยาลัยพะเยา ในวันที่ 22 สิงหาคม 2568 ณ คณะวิศวกรรมศาสตร์ มหาวิทยาลัยพะเยา จำนวน 1 โครการ</t>
  </si>
  <si>
    <t>ตาม มพ.กค.04 (อว 7322.02/0961 ลงวันที่ 28 ส.ค.68</t>
  </si>
  <si>
    <t>จัดจ้างทำของประกอบพิธีบายศรี-โครงการสานสายใยศิษย์เก่าวิศวกรรมบวงสรวงพระวิษณุกรรม มหาวิทยาลัยพะเยา ในวันที่ 22 สิงหาคม 2568 ณ คณะวิศวกรรมศาสตร์ มหาวิทยาลัยพะเยา จำนวน 1 โครงการ</t>
  </si>
  <si>
    <t>ตาม มพ.กค.04 (อว 7322.02/0960 ลงวันที่ 28 ส.ค.68</t>
  </si>
  <si>
    <t>ค่าน้ำมันเชื้อเพลิงรถตู้คณะวิศวกรรมศาสตร์ ประจำเดือนสิงหาคม 2568 จำนวน 1 เดือน</t>
  </si>
  <si>
    <t>ตามเอกสาร 68210PE0661 และ อว 7322.01/1479</t>
  </si>
  <si>
    <t>แบบสรุปผลการดำเนินการจัดซื้อจัดจ้างในรอบเดือน กันยายน 2568</t>
  </si>
  <si>
    <t>วันที่ ....1........ เดือน .....ตุลาคม.......... พ.ศ. 2568</t>
  </si>
  <si>
    <t>- ไม่มีการจัดซื้อ/จัดจ้าง-</t>
  </si>
  <si>
    <t>จัดซื้อค่าเลี้ยงรับรองประจำเดือน สิงหาคม 2568 - เพื่อรับรองแขกของคณบดีคณะวิศวกรรมศาสตร์ จำนวน 1 รายการ</t>
  </si>
  <si>
    <t>ตาม มพ.กค.04 (อว 7322.01/1202 ลงวันที่ 3 ก.ย.68</t>
  </si>
  <si>
    <t>เช่าสถานที่ - กิจกรรมแลกเปลี่ยนเรียนรู้ (Knowledge Sharing) เพื่อเพิ่มศักยภาพการทำงานบุคลากรของสำนักงานคณะวิศวกรรมศาสตร์ ประจำปี 2568 ในวันจันทร์ที่ 1 กันยายน 2568 ณ โรงแรม M2 Hotel Waterside  จำนวน 1 กิจกรรม</t>
  </si>
  <si>
    <t>ตาม มพ.กค.04 (อว 7322.01/1274 ลงวันที่ 19 ก.ย.68</t>
  </si>
  <si>
    <t>จัดซื้อพวงหรีด-ใช้ในพิธีพระราชทานน้ำหลวงอาบศพ พิธีสวดอภิธรรมเเละพิธีพระราชทานเพลิงศพ ของคุณพ่อจรัญ พรมสุวรรณ บิดาของ ดร.พงศ์วิทย์  พรมสุวรรณ อาจารย์ประจำหลักสูตรวิศวกรรมศาสตรบัณฑิต สาขาวิชาวิศวกรรมอุตสาหการ โดยมีพิธีสวดพระอภิธรรม ตั้งเเต่วันที่ 17 - 20 กันยายน 2568 เเละพิธีพระราชทานเพลิงศพ ในวันที่ 21 กันยายน 2568 ณ ศาลา 5 วัดคูหาสวรรค์ ตำบลในเมือง อำเภอเมืองพิษณุโลก จังหวัดพิษณุโลก จำนวน 1 อัน</t>
  </si>
  <si>
    <t>ตาม มพ.กค.07 (อว 7322.01/1309 ลงวันที่ 24 ก.ย.68</t>
  </si>
  <si>
    <t>ค่าน้ำมันเชื้อเพลิงรถตู้คณะวิศวกรรมศาสตร์ ประจำเดือนกันยายน 2568 จำนวน 1 เดือน</t>
  </si>
  <si>
    <t>ตามเอกสาร 68210PE0805 และ อว 7322.01/1337</t>
  </si>
  <si>
    <t>ข้อมูลสรุปผลการจัดซื้อจัดจ้างของหน่วยงานประจำปีงบประมาณ พ.ศ. 2568(ภาพรวม)</t>
  </si>
  <si>
    <t>แบบรายงานสรุปผลการวิเคราะห์การจัดซื้อจัดจ้าง ประจำปีงบประมาณ พ.ศ. 2568</t>
  </si>
  <si>
    <t>หน่วยงาน......คณะวิศวกรรมศาสตร์ มหาวิทยาลัยพะเยา.....</t>
  </si>
  <si>
    <t>การวิเคราะห์ผลการจัดซื้อจัดจ้างในปีงบประมาณ พ.ศ. 2568</t>
  </si>
  <si>
    <t>ที่</t>
  </si>
  <si>
    <t>รายการ</t>
  </si>
  <si>
    <t>วิธีการจัดซื้อจัดจ้าง</t>
  </si>
  <si>
    <t>จำนวน โครงการ</t>
  </si>
  <si>
    <t>จำนวนเงิน 
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</si>
  <si>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</si>
  <si>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</si>
  <si>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</si>
  <si>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</si>
  <si>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วิธีประกวดราคาอิเล็กทรอนิกส์ (e-bidding)</t>
  </si>
  <si>
    <t>วิธีคัดเลือก</t>
  </si>
  <si>
    <t>วิธีเฉพาะเจาะจง (วงเงินเกิน 5 แสนบาท)</t>
  </si>
  <si>
    <t>รวม</t>
  </si>
  <si>
    <t>หน่วยงาน......คณะวิศวกรรมศาสตร์ มหาวิทยาลัยพะเยา.........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</si>
  <si>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</si>
  <si>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</si>
  <si>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</si>
  <si>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</si>
  <si>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</si>
  <si>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การกำหนดรายละเอียดคุณลักษณะเฉพาะของพัสดุ</t>
  </si>
  <si>
    <t>ปัญหาที่เกิดขึ้นจากการกำหนดรายละเอียดคุณลักษณะเฉพาะของพัสดุ (SPEC)</t>
  </si>
  <si>
    <t>หน่วยงานที่ประสงค์จะจัดซื้อจัดจ้างกำหนดรายละเอียดคุณลักษณะเฉพาะไม่ชัดเจน และไม่ถูกต้อง เมื่อเจ้าหน้าที่พัสดุตรวจสอบรายละเอียดคุณลักษณะเฉพาะ (SPEC) ในเบื้องต้นแล้ว ต้องประสานให้ดำเนินการแก้ไข จึงทำให้การจัดซื้อจัดจ้างล่าช้า  ส่งผลต่อระยะเวลาการจัดหาพัสดุ</t>
  </si>
  <si>
    <t>ผู้ที่ได้รับมอบหมายให้กำหนดรายละเอียดคุณลักษณะเฉพาะของงานฯ จะต้องมีความรู้การศึกษาข้อมูลของพัสดุที่จะจัดซื้อ</t>
  </si>
  <si>
    <t>ระยะเวลาการจัดซื้อจัดจ้าง</t>
  </si>
  <si>
    <t>ปัญหาเรื่องระยะเวลาในการดำเนินการให้จัดซื้อจัดจ้างที่เร่งด่วนกระชั้นชิด</t>
  </si>
  <si>
    <t>หน่วยงานทำเรื่องขออนุมัติงบประมาณหรือขออนุมัติเปลี่ยนแปลงแผนล่าช้าทำให้ส่งเรื่องจัดซื้อจัดจ้างล่าช้า และกระชั้นชิด และมีระยะเวลาให้กลุ่มงานจัดหาพัสดุดำเนินการน้อย ไม่เป็นไปตามขั้นตอนของระเบียบการจัดซื้อจัดจ้างและการบริหารพัสดุภาครัฐ พ.ศ.2560 ส่งผลให้เกิดความเสี่ยงที่จะเกิดข้อผิดพลาดในการดำเนินงานได้</t>
  </si>
  <si>
    <t>หน่วยงานควรมีการวางแผน และจัดทำเรื่องขอให้จัดซื้อจัดจ้างให้ทันเวลาที่ต้องการใช้</t>
  </si>
  <si>
    <t>ความรู้ความเข้าใจในพระราชบัญญัติการจัดซื้อจัดจ้างและการบริหารพัสดุภาครัฐ พ.ศ.2560 และระเบียบการจัดซื้อจัดจ้างและการบริหารพัสดุภาครัฐ พ.ศ.2560</t>
  </si>
  <si>
    <t>คณะกรรมการดำเนินการจัดซื้อจัดจ้างแต่ละคณะ ยังขาดความรู้ความเข้าใจในพระราชบัญญัติการจัดซื้อจัดจ้างและการบริหารพัสดุภาครัฐ พ.ศ.2560 และระเบียบการจัดซื้อจัดจ้างและการบริหารพัสดุภาครัฐ พ.ศ.2560</t>
  </si>
  <si>
    <t>ข้อจำกัดของบุคลากร ได้แก่ จำนวนบุคลากรไม่เพียงพอ,บุคลากรของหน่วยงานที่ได้รับการแต่งตั้งเป็นคณะกรรมการต่างๆ ยังไม่มีความรู้ความเข้าใจ ทักษะ ที่ต้องปฏิบัติงานภายใต้ พ.ร.บ.จัดซื้อจัดจ้าง พ.ศ.2560 และระเบียบการจัดซื้อจัดจ้าง พ.ศ.2560</t>
  </si>
  <si>
    <t>ผู้แทนของหน่วยงานที่ได้รับการแต่งตั้งเป็นคณะกรรมการคณะต่างๆ ต้องมีความรู้ความเข้าใจ และศึกษารายละเอียดของพ.ร.บ.การจัดซื้อจัดจ้าง พ.ศ.2560 และระเบียบการจัดซื้อจัดจ้าง พ.ศ.2560</t>
  </si>
  <si>
    <t>แนวปฏิบัติของ พ.ร.บ.จัดซื้อจัดจ้าง พ.ศ.2560 และระเบียบจัดซื้อจัดจ้าง พ.ศ.2560 กฎกระทรวง และหนังสือเวียนที่ออกมาตลอด</t>
  </si>
  <si>
    <t>แนวปฏิบัติของ พ.ร.บ.จัดซื้อจัดจ้าง พ.ศ.2560 และระเบียบจัดซื้อจัดจ้าง พ.ศ.2560 กฎกระทรวง และหนังสือเวียนที่ออกมาตลอดโดยมีการปรับเปลี่ยนแก้ไขเพิ่มเติมและลดข้อความหรือขั้นตอนการทำงาน</t>
  </si>
  <si>
    <t>การปฏิบัติงานมีความซับซ้อนมากขึ้น ขั้นตอนการปฏิบัติงานมีมากขึ้น ทำให้ต้องตรวจสอบตลอดเวลา มีการปรับเปลี่ยนแก้ไข โดยการเพิ่มและลดขั้นตอนหรือข้อความในเอกสารที่เกี่ยวข้อง ทำให้ต้องตรวจสอบตลอดเวลา ต้องจัดทำเอกสารประกอบมีจำนวนมากและต้องใช้เวลาในการศึกษาและดำเนินการแนวปฏิบัติที่ออกมาบางเรื่องยังไม่ชัดเจน ในขั้นตอนการปฏิบัติ ทำให้เสียเวลาในการตีความปรึกษาหารือกับกรมบัญชีกลาง</t>
  </si>
  <si>
    <t>มีการรวบรวมข้อหารือ โดยทำเป็นคู่มือแนวทางปฏิบัติงานที่ชัดเจน เข้าใจง่าย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</si>
</sst>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1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" fontId="6" fillId="2" borderId="4" xfId="0" applyNumberFormat="1" applyFont="1" applyFill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4" xfId="0" quotePrefix="1" applyFont="1" applyBorder="1" applyAlignment="1">
      <alignment horizontal="left" vertical="center" wrapText="1"/>
    </xf>
    <xf numFmtId="0" fontId="8" fillId="0" borderId="0" xfId="1" applyFont="1" applyAlignment="1">
      <alignment horizontal="center"/>
    </xf>
    <xf numFmtId="0" fontId="9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/>
    </xf>
    <xf numFmtId="0" fontId="9" fillId="0" borderId="4" xfId="1" applyFont="1" applyBorder="1"/>
    <xf numFmtId="43" fontId="9" fillId="0" borderId="4" xfId="2" applyFont="1" applyBorder="1"/>
    <xf numFmtId="0" fontId="9" fillId="0" borderId="4" xfId="2" applyNumberFormat="1" applyFont="1" applyBorder="1"/>
    <xf numFmtId="0" fontId="8" fillId="0" borderId="4" xfId="1" applyFont="1" applyBorder="1" applyAlignment="1">
      <alignment horizontal="center"/>
    </xf>
    <xf numFmtId="0" fontId="9" fillId="0" borderId="1" xfId="1" applyFont="1" applyBorder="1"/>
    <xf numFmtId="0" fontId="8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top"/>
    </xf>
    <xf numFmtId="0" fontId="9" fillId="0" borderId="4" xfId="1" applyFont="1" applyBorder="1" applyAlignment="1">
      <alignment vertical="top" wrapText="1"/>
    </xf>
    <xf numFmtId="0" fontId="9" fillId="0" borderId="4" xfId="1" applyFont="1" applyBorder="1" applyAlignment="1">
      <alignment wrapText="1"/>
    </xf>
    <xf numFmtId="0" fontId="9" fillId="0" borderId="4" xfId="1" applyFont="1" applyBorder="1" applyAlignment="1">
      <alignment vertical="top"/>
    </xf>
    <xf numFmtId="0" fontId="9" fillId="0" borderId="0" xfId="1" applyFont="1" applyAlignment="1">
      <alignment horizontal="center" vertical="center"/>
    </xf>
  </cellXfs>
  <cellStyles count="3">
    <cellStyle name="Comma 2" xfId="2" xr:uid="{3A5D4696-5E97-4C40-8AE5-C983314606AF}"/>
    <cellStyle name="Normal" xfId="0" builtinId="0"/>
    <cellStyle name="Normal 2" xfId="1" xr:uid="{BB58F0D1-ABF6-4448-BF97-7895F0332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0929-72BD-4A83-98EA-243A65CDFDDE}">
  <sheetPr>
    <tabColor indexed="12"/>
  </sheetPr>
  <dimension ref="A1:K16"/>
  <sheetViews>
    <sheetView tabSelected="1" zoomScale="130" zoomScaleNormal="130" zoomScaleSheetLayoutView="100" workbookViewId="0">
      <selection activeCell="F27" sqref="F27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45" x14ac:dyDescent="0.55000000000000004">
      <c r="A7" s="15">
        <v>1</v>
      </c>
      <c r="B7" s="16" t="s">
        <v>20</v>
      </c>
      <c r="C7" s="17">
        <v>78000</v>
      </c>
      <c r="D7" s="17">
        <v>78000</v>
      </c>
      <c r="E7" s="18" t="s">
        <v>21</v>
      </c>
      <c r="F7" s="19" t="s">
        <v>22</v>
      </c>
      <c r="G7" s="19" t="s">
        <v>23</v>
      </c>
      <c r="H7" s="17">
        <v>78000</v>
      </c>
      <c r="I7" s="18" t="s">
        <v>24</v>
      </c>
      <c r="J7" s="19" t="s">
        <v>25</v>
      </c>
    </row>
    <row r="8" spans="1:11" ht="45" x14ac:dyDescent="0.55000000000000004">
      <c r="A8" s="15">
        <f>+A7+1</f>
        <v>2</v>
      </c>
      <c r="B8" s="16" t="s">
        <v>26</v>
      </c>
      <c r="C8" s="17">
        <v>48000</v>
      </c>
      <c r="D8" s="17">
        <v>48000</v>
      </c>
      <c r="E8" s="18" t="s">
        <v>21</v>
      </c>
      <c r="F8" s="19" t="s">
        <v>27</v>
      </c>
      <c r="G8" s="19" t="s">
        <v>23</v>
      </c>
      <c r="H8" s="17">
        <v>48000</v>
      </c>
      <c r="I8" s="18" t="s">
        <v>24</v>
      </c>
      <c r="J8" s="19" t="s">
        <v>28</v>
      </c>
    </row>
    <row r="9" spans="1:11" ht="30" x14ac:dyDescent="0.55000000000000004">
      <c r="A9" s="15">
        <f t="shared" ref="A9:A14" si="0">+A8+1</f>
        <v>3</v>
      </c>
      <c r="B9" s="16" t="s">
        <v>29</v>
      </c>
      <c r="C9" s="17">
        <v>17256</v>
      </c>
      <c r="D9" s="17">
        <v>17256</v>
      </c>
      <c r="E9" s="18" t="s">
        <v>21</v>
      </c>
      <c r="F9" s="19" t="s">
        <v>30</v>
      </c>
      <c r="G9" s="19" t="s">
        <v>31</v>
      </c>
      <c r="H9" s="17">
        <v>17256</v>
      </c>
      <c r="I9" s="18" t="s">
        <v>24</v>
      </c>
      <c r="J9" s="19" t="s">
        <v>32</v>
      </c>
    </row>
    <row r="10" spans="1:11" ht="45" x14ac:dyDescent="0.55000000000000004">
      <c r="A10" s="15">
        <f t="shared" si="0"/>
        <v>4</v>
      </c>
      <c r="B10" s="16" t="s">
        <v>33</v>
      </c>
      <c r="C10" s="17">
        <v>13000</v>
      </c>
      <c r="D10" s="17">
        <v>13000</v>
      </c>
      <c r="E10" s="18" t="s">
        <v>21</v>
      </c>
      <c r="F10" s="19" t="s">
        <v>34</v>
      </c>
      <c r="G10" s="19" t="s">
        <v>35</v>
      </c>
      <c r="H10" s="17">
        <v>13000</v>
      </c>
      <c r="I10" s="18" t="s">
        <v>24</v>
      </c>
      <c r="J10" s="19" t="s">
        <v>36</v>
      </c>
    </row>
    <row r="11" spans="1:11" ht="45" x14ac:dyDescent="0.55000000000000004">
      <c r="A11" s="15">
        <f t="shared" si="0"/>
        <v>5</v>
      </c>
      <c r="B11" s="16" t="s">
        <v>37</v>
      </c>
      <c r="C11" s="17">
        <v>14900</v>
      </c>
      <c r="D11" s="17">
        <v>14900</v>
      </c>
      <c r="E11" s="18" t="s">
        <v>21</v>
      </c>
      <c r="F11" s="19" t="s">
        <v>38</v>
      </c>
      <c r="G11" s="19" t="s">
        <v>39</v>
      </c>
      <c r="H11" s="17">
        <v>14900</v>
      </c>
      <c r="I11" s="18" t="s">
        <v>24</v>
      </c>
      <c r="J11" s="19" t="s">
        <v>40</v>
      </c>
    </row>
    <row r="12" spans="1:11" ht="105" hidden="1" x14ac:dyDescent="0.55000000000000004">
      <c r="A12" s="15">
        <f t="shared" si="0"/>
        <v>6</v>
      </c>
      <c r="B12" s="16" t="s">
        <v>41</v>
      </c>
      <c r="C12" s="17">
        <v>3220</v>
      </c>
      <c r="D12" s="17">
        <v>3220</v>
      </c>
      <c r="E12" s="18" t="s">
        <v>21</v>
      </c>
      <c r="F12" s="19"/>
      <c r="G12" s="19"/>
      <c r="H12" s="17">
        <v>3220</v>
      </c>
      <c r="I12" s="18" t="s">
        <v>24</v>
      </c>
      <c r="J12" s="20" t="s">
        <v>42</v>
      </c>
      <c r="K12" s="20" t="s">
        <v>43</v>
      </c>
    </row>
    <row r="13" spans="1:11" ht="105" hidden="1" x14ac:dyDescent="0.55000000000000004">
      <c r="A13" s="15">
        <f t="shared" si="0"/>
        <v>7</v>
      </c>
      <c r="B13" s="16" t="s">
        <v>44</v>
      </c>
      <c r="C13" s="17">
        <v>2874</v>
      </c>
      <c r="D13" s="17">
        <v>2874</v>
      </c>
      <c r="E13" s="18" t="s">
        <v>21</v>
      </c>
      <c r="F13" s="19"/>
      <c r="G13" s="19"/>
      <c r="H13" s="17">
        <f>+D13</f>
        <v>2874</v>
      </c>
      <c r="I13" s="18" t="s">
        <v>24</v>
      </c>
      <c r="J13" s="20" t="s">
        <v>42</v>
      </c>
      <c r="K13" s="20" t="s">
        <v>45</v>
      </c>
    </row>
    <row r="14" spans="1:11" ht="60" hidden="1" x14ac:dyDescent="0.55000000000000004">
      <c r="A14" s="15">
        <f t="shared" si="0"/>
        <v>8</v>
      </c>
      <c r="B14" s="16" t="s">
        <v>46</v>
      </c>
      <c r="C14" s="17">
        <v>3930</v>
      </c>
      <c r="D14" s="17">
        <v>7000</v>
      </c>
      <c r="E14" s="18" t="s">
        <v>21</v>
      </c>
      <c r="F14" s="19"/>
      <c r="G14" s="19"/>
      <c r="H14" s="17">
        <v>3930</v>
      </c>
      <c r="I14" s="18" t="s">
        <v>24</v>
      </c>
      <c r="J14" s="20" t="s">
        <v>47</v>
      </c>
      <c r="K14" s="20" t="s">
        <v>48</v>
      </c>
    </row>
    <row r="15" spans="1:11" hidden="1" x14ac:dyDescent="0.55000000000000004"/>
    <row r="16" spans="1:11" hidden="1" x14ac:dyDescent="0.55000000000000004"/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C5A2-2EBF-4A8A-AE40-4600DDF8EBC8}">
  <sheetPr>
    <tabColor indexed="12"/>
  </sheetPr>
  <dimension ref="A1:K27"/>
  <sheetViews>
    <sheetView zoomScale="130" zoomScaleNormal="130" zoomScaleSheetLayoutView="100" workbookViewId="0">
      <selection activeCell="A21" sqref="A21:XFD27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0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x14ac:dyDescent="0.55000000000000004">
      <c r="A2" s="7" t="s">
        <v>322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55000000000000004">
      <c r="A4" s="8" t="s">
        <v>323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0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0" ht="60" x14ac:dyDescent="0.55000000000000004">
      <c r="A7" s="15">
        <v>1</v>
      </c>
      <c r="B7" s="16" t="s">
        <v>324</v>
      </c>
      <c r="C7" s="17">
        <v>21900</v>
      </c>
      <c r="D7" s="17">
        <v>21900</v>
      </c>
      <c r="E7" s="18" t="s">
        <v>21</v>
      </c>
      <c r="F7" s="19" t="s">
        <v>325</v>
      </c>
      <c r="G7" s="19" t="s">
        <v>326</v>
      </c>
      <c r="H7" s="17">
        <v>21900</v>
      </c>
      <c r="I7" s="18" t="s">
        <v>24</v>
      </c>
      <c r="J7" s="19" t="s">
        <v>327</v>
      </c>
    </row>
    <row r="8" spans="1:10" ht="45" x14ac:dyDescent="0.55000000000000004">
      <c r="A8" s="15">
        <f t="shared" ref="A8:A27" si="0">+A7+1</f>
        <v>2</v>
      </c>
      <c r="B8" s="16" t="s">
        <v>328</v>
      </c>
      <c r="C8" s="17">
        <v>8100</v>
      </c>
      <c r="D8" s="17">
        <v>8100</v>
      </c>
      <c r="E8" s="18" t="s">
        <v>21</v>
      </c>
      <c r="F8" s="19" t="s">
        <v>329</v>
      </c>
      <c r="G8" s="19" t="s">
        <v>326</v>
      </c>
      <c r="H8" s="17">
        <v>8100</v>
      </c>
      <c r="I8" s="18" t="s">
        <v>24</v>
      </c>
      <c r="J8" s="19" t="s">
        <v>330</v>
      </c>
    </row>
    <row r="9" spans="1:10" ht="45" x14ac:dyDescent="0.55000000000000004">
      <c r="A9" s="15">
        <f t="shared" si="0"/>
        <v>3</v>
      </c>
      <c r="B9" s="16" t="s">
        <v>331</v>
      </c>
      <c r="C9" s="26">
        <v>44500</v>
      </c>
      <c r="D9" s="26">
        <v>44500</v>
      </c>
      <c r="E9" s="18" t="s">
        <v>21</v>
      </c>
      <c r="F9" s="16" t="s">
        <v>332</v>
      </c>
      <c r="G9" s="16" t="s">
        <v>39</v>
      </c>
      <c r="H9" s="26">
        <v>44500</v>
      </c>
      <c r="I9" s="27" t="s">
        <v>24</v>
      </c>
      <c r="J9" s="16" t="s">
        <v>333</v>
      </c>
    </row>
    <row r="10" spans="1:10" ht="45" x14ac:dyDescent="0.55000000000000004">
      <c r="A10" s="15">
        <f t="shared" si="0"/>
        <v>4</v>
      </c>
      <c r="B10" s="16" t="s">
        <v>334</v>
      </c>
      <c r="C10" s="17">
        <v>9951</v>
      </c>
      <c r="D10" s="17">
        <v>9951</v>
      </c>
      <c r="E10" s="18" t="s">
        <v>21</v>
      </c>
      <c r="F10" s="19" t="s">
        <v>335</v>
      </c>
      <c r="G10" s="19" t="s">
        <v>209</v>
      </c>
      <c r="H10" s="17">
        <v>9951</v>
      </c>
      <c r="I10" s="18" t="s">
        <v>24</v>
      </c>
      <c r="J10" s="19" t="s">
        <v>336</v>
      </c>
    </row>
    <row r="11" spans="1:10" ht="60" x14ac:dyDescent="0.55000000000000004">
      <c r="A11" s="15">
        <f t="shared" si="0"/>
        <v>5</v>
      </c>
      <c r="B11" s="16" t="s">
        <v>337</v>
      </c>
      <c r="C11" s="28">
        <v>600</v>
      </c>
      <c r="D11" s="28">
        <v>600</v>
      </c>
      <c r="E11" s="18" t="s">
        <v>21</v>
      </c>
      <c r="F11" s="19" t="s">
        <v>338</v>
      </c>
      <c r="G11" s="19" t="s">
        <v>339</v>
      </c>
      <c r="H11" s="28">
        <v>600</v>
      </c>
      <c r="I11" s="18" t="s">
        <v>24</v>
      </c>
      <c r="J11" s="19" t="s">
        <v>340</v>
      </c>
    </row>
    <row r="12" spans="1:10" ht="30" x14ac:dyDescent="0.55000000000000004">
      <c r="A12" s="15">
        <f t="shared" si="0"/>
        <v>6</v>
      </c>
      <c r="B12" s="16" t="s">
        <v>341</v>
      </c>
      <c r="C12" s="17">
        <v>25000</v>
      </c>
      <c r="D12" s="17">
        <v>25000</v>
      </c>
      <c r="E12" s="18" t="s">
        <v>21</v>
      </c>
      <c r="F12" s="19" t="s">
        <v>342</v>
      </c>
      <c r="G12" s="19" t="s">
        <v>306</v>
      </c>
      <c r="H12" s="17">
        <v>25000</v>
      </c>
      <c r="I12" s="18" t="s">
        <v>24</v>
      </c>
      <c r="J12" s="19" t="s">
        <v>343</v>
      </c>
    </row>
    <row r="13" spans="1:10" ht="45" x14ac:dyDescent="0.55000000000000004">
      <c r="A13" s="15">
        <f t="shared" si="0"/>
        <v>7</v>
      </c>
      <c r="B13" s="16" t="s">
        <v>344</v>
      </c>
      <c r="C13" s="17">
        <v>15590</v>
      </c>
      <c r="D13" s="17">
        <v>15590</v>
      </c>
      <c r="E13" s="18" t="s">
        <v>21</v>
      </c>
      <c r="F13" s="19" t="s">
        <v>345</v>
      </c>
      <c r="G13" s="19" t="s">
        <v>346</v>
      </c>
      <c r="H13" s="17">
        <v>15590</v>
      </c>
      <c r="I13" s="18" t="s">
        <v>24</v>
      </c>
      <c r="J13" s="19" t="s">
        <v>347</v>
      </c>
    </row>
    <row r="14" spans="1:10" ht="45" x14ac:dyDescent="0.55000000000000004">
      <c r="A14" s="15">
        <f t="shared" si="0"/>
        <v>8</v>
      </c>
      <c r="B14" s="16" t="s">
        <v>348</v>
      </c>
      <c r="C14" s="17">
        <v>5269</v>
      </c>
      <c r="D14" s="17">
        <v>5269</v>
      </c>
      <c r="E14" s="18" t="s">
        <v>21</v>
      </c>
      <c r="F14" s="19" t="s">
        <v>349</v>
      </c>
      <c r="G14" s="19" t="s">
        <v>350</v>
      </c>
      <c r="H14" s="17">
        <v>5269</v>
      </c>
      <c r="I14" s="18" t="s">
        <v>24</v>
      </c>
      <c r="J14" s="19" t="s">
        <v>351</v>
      </c>
    </row>
    <row r="15" spans="1:10" ht="45" x14ac:dyDescent="0.55000000000000004">
      <c r="A15" s="15">
        <f t="shared" si="0"/>
        <v>9</v>
      </c>
      <c r="B15" s="16" t="s">
        <v>352</v>
      </c>
      <c r="C15" s="17">
        <v>20000</v>
      </c>
      <c r="D15" s="17">
        <v>20000</v>
      </c>
      <c r="E15" s="18" t="s">
        <v>21</v>
      </c>
      <c r="F15" s="19" t="s">
        <v>353</v>
      </c>
      <c r="G15" s="19" t="s">
        <v>354</v>
      </c>
      <c r="H15" s="17">
        <v>20000</v>
      </c>
      <c r="I15" s="18" t="s">
        <v>24</v>
      </c>
      <c r="J15" s="19" t="s">
        <v>355</v>
      </c>
    </row>
    <row r="16" spans="1:10" ht="60" x14ac:dyDescent="0.55000000000000004">
      <c r="A16" s="15">
        <f t="shared" si="0"/>
        <v>10</v>
      </c>
      <c r="B16" s="16" t="s">
        <v>356</v>
      </c>
      <c r="C16" s="17">
        <v>11160</v>
      </c>
      <c r="D16" s="17">
        <v>11160</v>
      </c>
      <c r="E16" s="18" t="s">
        <v>21</v>
      </c>
      <c r="F16" s="19" t="s">
        <v>357</v>
      </c>
      <c r="G16" s="19" t="s">
        <v>358</v>
      </c>
      <c r="H16" s="17">
        <v>11160</v>
      </c>
      <c r="I16" s="18" t="s">
        <v>24</v>
      </c>
      <c r="J16" s="19" t="s">
        <v>359</v>
      </c>
    </row>
    <row r="17" spans="1:11" ht="60" x14ac:dyDescent="0.55000000000000004">
      <c r="A17" s="15">
        <f t="shared" si="0"/>
        <v>11</v>
      </c>
      <c r="B17" s="16" t="s">
        <v>360</v>
      </c>
      <c r="C17" s="17">
        <v>30000</v>
      </c>
      <c r="D17" s="17">
        <v>30000</v>
      </c>
      <c r="E17" s="18" t="s">
        <v>21</v>
      </c>
      <c r="F17" s="19" t="s">
        <v>361</v>
      </c>
      <c r="G17" s="19" t="s">
        <v>362</v>
      </c>
      <c r="H17" s="17">
        <v>30000</v>
      </c>
      <c r="I17" s="18" t="s">
        <v>24</v>
      </c>
      <c r="J17" s="19" t="s">
        <v>363</v>
      </c>
    </row>
    <row r="18" spans="1:11" ht="45" x14ac:dyDescent="0.55000000000000004">
      <c r="A18" s="15">
        <f t="shared" si="0"/>
        <v>12</v>
      </c>
      <c r="B18" s="16" t="s">
        <v>364</v>
      </c>
      <c r="C18" s="17">
        <v>43870</v>
      </c>
      <c r="D18" s="17">
        <v>43870</v>
      </c>
      <c r="E18" s="18" t="s">
        <v>21</v>
      </c>
      <c r="F18" s="19" t="s">
        <v>365</v>
      </c>
      <c r="G18" s="19" t="s">
        <v>366</v>
      </c>
      <c r="H18" s="17">
        <v>43870</v>
      </c>
      <c r="I18" s="18" t="s">
        <v>24</v>
      </c>
      <c r="J18" s="19" t="s">
        <v>367</v>
      </c>
    </row>
    <row r="19" spans="1:11" ht="45" x14ac:dyDescent="0.55000000000000004">
      <c r="A19" s="15">
        <f t="shared" si="0"/>
        <v>13</v>
      </c>
      <c r="B19" s="16" t="s">
        <v>368</v>
      </c>
      <c r="C19" s="17">
        <v>7385</v>
      </c>
      <c r="D19" s="17">
        <v>7385</v>
      </c>
      <c r="E19" s="18" t="s">
        <v>21</v>
      </c>
      <c r="F19" s="19" t="s">
        <v>369</v>
      </c>
      <c r="G19" s="19" t="s">
        <v>53</v>
      </c>
      <c r="H19" s="17">
        <v>7385</v>
      </c>
      <c r="I19" s="18" t="s">
        <v>24</v>
      </c>
      <c r="J19" s="19" t="s">
        <v>370</v>
      </c>
    </row>
    <row r="20" spans="1:11" ht="75" x14ac:dyDescent="0.55000000000000004">
      <c r="A20" s="15">
        <f t="shared" si="0"/>
        <v>14</v>
      </c>
      <c r="B20" s="16" t="s">
        <v>371</v>
      </c>
      <c r="C20" s="17">
        <v>4871</v>
      </c>
      <c r="D20" s="17">
        <v>4871</v>
      </c>
      <c r="E20" s="18" t="s">
        <v>21</v>
      </c>
      <c r="F20" s="19" t="s">
        <v>372</v>
      </c>
      <c r="G20" s="19" t="s">
        <v>53</v>
      </c>
      <c r="H20" s="17">
        <v>4871</v>
      </c>
      <c r="I20" s="18" t="s">
        <v>24</v>
      </c>
      <c r="J20" s="19" t="s">
        <v>373</v>
      </c>
    </row>
    <row r="21" spans="1:11" ht="75" hidden="1" x14ac:dyDescent="0.55000000000000004">
      <c r="A21" s="15">
        <f t="shared" si="0"/>
        <v>15</v>
      </c>
      <c r="B21" s="16" t="s">
        <v>374</v>
      </c>
      <c r="C21" s="17">
        <v>19791</v>
      </c>
      <c r="D21" s="17">
        <v>20000</v>
      </c>
      <c r="E21" s="18" t="s">
        <v>21</v>
      </c>
      <c r="F21" s="19"/>
      <c r="G21" s="19"/>
      <c r="H21" s="17">
        <v>19791</v>
      </c>
      <c r="I21" s="18" t="s">
        <v>24</v>
      </c>
      <c r="J21" s="20" t="s">
        <v>42</v>
      </c>
      <c r="K21" s="20" t="s">
        <v>375</v>
      </c>
    </row>
    <row r="22" spans="1:11" ht="165" hidden="1" x14ac:dyDescent="0.55000000000000004">
      <c r="A22" s="15">
        <f t="shared" si="0"/>
        <v>16</v>
      </c>
      <c r="B22" s="16" t="s">
        <v>376</v>
      </c>
      <c r="C22" s="17">
        <v>8882</v>
      </c>
      <c r="D22" s="17">
        <v>9000</v>
      </c>
      <c r="E22" s="18" t="s">
        <v>21</v>
      </c>
      <c r="F22" s="19"/>
      <c r="G22" s="19"/>
      <c r="H22" s="17">
        <v>8882</v>
      </c>
      <c r="I22" s="18" t="s">
        <v>24</v>
      </c>
      <c r="J22" s="20" t="s">
        <v>42</v>
      </c>
      <c r="K22" s="20" t="s">
        <v>377</v>
      </c>
    </row>
    <row r="23" spans="1:11" ht="105" hidden="1" x14ac:dyDescent="0.55000000000000004">
      <c r="A23" s="15">
        <f t="shared" si="0"/>
        <v>17</v>
      </c>
      <c r="B23" s="16" t="s">
        <v>378</v>
      </c>
      <c r="C23" s="17">
        <v>2600</v>
      </c>
      <c r="D23" s="17">
        <v>3000</v>
      </c>
      <c r="E23" s="18" t="s">
        <v>21</v>
      </c>
      <c r="F23" s="19"/>
      <c r="G23" s="19"/>
      <c r="H23" s="17">
        <v>2600</v>
      </c>
      <c r="I23" s="18" t="s">
        <v>24</v>
      </c>
      <c r="J23" s="20" t="s">
        <v>42</v>
      </c>
      <c r="K23" s="20" t="s">
        <v>379</v>
      </c>
    </row>
    <row r="24" spans="1:11" ht="105" hidden="1" x14ac:dyDescent="0.55000000000000004">
      <c r="A24" s="15">
        <f t="shared" si="0"/>
        <v>18</v>
      </c>
      <c r="B24" s="16" t="s">
        <v>380</v>
      </c>
      <c r="C24" s="17">
        <v>5313</v>
      </c>
      <c r="D24" s="17">
        <v>8000</v>
      </c>
      <c r="E24" s="18" t="s">
        <v>21</v>
      </c>
      <c r="F24" s="19"/>
      <c r="G24" s="19"/>
      <c r="H24" s="17">
        <v>5313</v>
      </c>
      <c r="I24" s="18" t="s">
        <v>24</v>
      </c>
      <c r="J24" s="20" t="s">
        <v>42</v>
      </c>
      <c r="K24" s="20" t="s">
        <v>381</v>
      </c>
    </row>
    <row r="25" spans="1:11" ht="120" hidden="1" x14ac:dyDescent="0.55000000000000004">
      <c r="A25" s="15">
        <f t="shared" si="0"/>
        <v>19</v>
      </c>
      <c r="B25" s="16" t="s">
        <v>382</v>
      </c>
      <c r="C25" s="17">
        <v>7150</v>
      </c>
      <c r="D25" s="17">
        <v>7150</v>
      </c>
      <c r="E25" s="18" t="s">
        <v>21</v>
      </c>
      <c r="F25" s="19"/>
      <c r="G25" s="19"/>
      <c r="H25" s="17">
        <v>7150</v>
      </c>
      <c r="I25" s="18" t="s">
        <v>24</v>
      </c>
      <c r="J25" s="20" t="s">
        <v>42</v>
      </c>
      <c r="K25" s="20" t="s">
        <v>383</v>
      </c>
    </row>
    <row r="26" spans="1:11" ht="90" hidden="1" x14ac:dyDescent="0.55000000000000004">
      <c r="A26" s="15">
        <f t="shared" si="0"/>
        <v>20</v>
      </c>
      <c r="B26" s="16" t="s">
        <v>384</v>
      </c>
      <c r="C26" s="17">
        <v>500</v>
      </c>
      <c r="D26" s="17">
        <v>500</v>
      </c>
      <c r="E26" s="18" t="s">
        <v>21</v>
      </c>
      <c r="F26" s="19"/>
      <c r="G26" s="19"/>
      <c r="H26" s="17">
        <v>500</v>
      </c>
      <c r="I26" s="18" t="s">
        <v>24</v>
      </c>
      <c r="J26" s="20" t="s">
        <v>42</v>
      </c>
      <c r="K26" s="20" t="s">
        <v>385</v>
      </c>
    </row>
    <row r="27" spans="1:11" ht="60" hidden="1" x14ac:dyDescent="0.55000000000000004">
      <c r="A27" s="15">
        <f t="shared" si="0"/>
        <v>21</v>
      </c>
      <c r="B27" s="16" t="s">
        <v>386</v>
      </c>
      <c r="C27" s="17">
        <v>8980</v>
      </c>
      <c r="D27" s="17">
        <v>7000</v>
      </c>
      <c r="E27" s="18" t="s">
        <v>21</v>
      </c>
      <c r="F27" s="19"/>
      <c r="G27" s="19"/>
      <c r="H27" s="17">
        <v>8980</v>
      </c>
      <c r="I27" s="18" t="s">
        <v>24</v>
      </c>
      <c r="J27" s="20" t="s">
        <v>47</v>
      </c>
      <c r="K27" s="20" t="s">
        <v>387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64" header="0.15748031496062992" footer="0.51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469A-A2B1-4CD1-ACDB-2E30881C6BEB}">
  <sheetPr>
    <tabColor indexed="12"/>
  </sheetPr>
  <dimension ref="A1:K35"/>
  <sheetViews>
    <sheetView zoomScale="130" zoomScaleNormal="130" zoomScaleSheetLayoutView="100" workbookViewId="0">
      <selection activeCell="A29" sqref="A29:XFD35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0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x14ac:dyDescent="0.55000000000000004">
      <c r="A2" s="7" t="s">
        <v>388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0" x14ac:dyDescent="0.55000000000000004">
      <c r="A4" s="8" t="s">
        <v>389</v>
      </c>
      <c r="B4" s="8"/>
      <c r="C4" s="8"/>
      <c r="D4" s="8"/>
      <c r="E4" s="8"/>
      <c r="F4" s="8"/>
      <c r="G4" s="8"/>
      <c r="H4" s="8"/>
      <c r="I4" s="8"/>
      <c r="J4" s="8"/>
    </row>
    <row r="5" spans="1:10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0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0" ht="45" x14ac:dyDescent="0.55000000000000004">
      <c r="A7" s="15">
        <v>1</v>
      </c>
      <c r="B7" s="16" t="s">
        <v>390</v>
      </c>
      <c r="C7" s="25">
        <v>34967.599999999999</v>
      </c>
      <c r="D7" s="25">
        <v>34967.599999999999</v>
      </c>
      <c r="E7" s="18" t="s">
        <v>21</v>
      </c>
      <c r="F7" s="19" t="s">
        <v>391</v>
      </c>
      <c r="G7" s="19" t="s">
        <v>392</v>
      </c>
      <c r="H7" s="25">
        <v>34967.599999999999</v>
      </c>
      <c r="I7" s="18" t="s">
        <v>24</v>
      </c>
      <c r="J7" s="19" t="s">
        <v>393</v>
      </c>
    </row>
    <row r="8" spans="1:10" ht="45" x14ac:dyDescent="0.55000000000000004">
      <c r="A8" s="15">
        <f t="shared" ref="A8:A35" si="0">+A7+1</f>
        <v>2</v>
      </c>
      <c r="B8" s="16" t="s">
        <v>394</v>
      </c>
      <c r="C8" s="25">
        <v>36700</v>
      </c>
      <c r="D8" s="25">
        <v>36700</v>
      </c>
      <c r="E8" s="18" t="s">
        <v>21</v>
      </c>
      <c r="F8" s="19" t="s">
        <v>395</v>
      </c>
      <c r="G8" s="19" t="s">
        <v>362</v>
      </c>
      <c r="H8" s="25">
        <v>36700</v>
      </c>
      <c r="I8" s="18" t="s">
        <v>24</v>
      </c>
      <c r="J8" s="19" t="s">
        <v>396</v>
      </c>
    </row>
    <row r="9" spans="1:10" ht="45" x14ac:dyDescent="0.55000000000000004">
      <c r="A9" s="15">
        <f t="shared" si="0"/>
        <v>3</v>
      </c>
      <c r="B9" s="16" t="s">
        <v>397</v>
      </c>
      <c r="C9" s="25">
        <v>33000</v>
      </c>
      <c r="D9" s="25">
        <v>33000</v>
      </c>
      <c r="E9" s="18" t="s">
        <v>21</v>
      </c>
      <c r="F9" s="19" t="s">
        <v>398</v>
      </c>
      <c r="G9" s="19" t="s">
        <v>268</v>
      </c>
      <c r="H9" s="25">
        <v>33000</v>
      </c>
      <c r="I9" s="18" t="s">
        <v>24</v>
      </c>
      <c r="J9" s="19" t="s">
        <v>399</v>
      </c>
    </row>
    <row r="10" spans="1:10" ht="45" x14ac:dyDescent="0.55000000000000004">
      <c r="A10" s="15">
        <f t="shared" si="0"/>
        <v>4</v>
      </c>
      <c r="B10" s="16" t="s">
        <v>400</v>
      </c>
      <c r="C10" s="25">
        <v>7500</v>
      </c>
      <c r="D10" s="25">
        <v>7500</v>
      </c>
      <c r="E10" s="18" t="s">
        <v>21</v>
      </c>
      <c r="F10" s="19" t="s">
        <v>401</v>
      </c>
      <c r="G10" s="19" t="s">
        <v>402</v>
      </c>
      <c r="H10" s="25">
        <v>7500</v>
      </c>
      <c r="I10" s="18" t="s">
        <v>24</v>
      </c>
      <c r="J10" s="19" t="s">
        <v>403</v>
      </c>
    </row>
    <row r="11" spans="1:10" ht="60" x14ac:dyDescent="0.55000000000000004">
      <c r="A11" s="15">
        <f t="shared" si="0"/>
        <v>5</v>
      </c>
      <c r="B11" s="16" t="s">
        <v>404</v>
      </c>
      <c r="C11" s="25">
        <v>9000</v>
      </c>
      <c r="D11" s="25">
        <v>9000</v>
      </c>
      <c r="E11" s="18" t="s">
        <v>21</v>
      </c>
      <c r="F11" s="19" t="s">
        <v>405</v>
      </c>
      <c r="G11" s="19" t="s">
        <v>406</v>
      </c>
      <c r="H11" s="25">
        <v>9000</v>
      </c>
      <c r="I11" s="18" t="s">
        <v>24</v>
      </c>
      <c r="J11" s="19" t="s">
        <v>407</v>
      </c>
    </row>
    <row r="12" spans="1:10" ht="60" x14ac:dyDescent="0.55000000000000004">
      <c r="A12" s="15">
        <f t="shared" si="0"/>
        <v>6</v>
      </c>
      <c r="B12" s="16" t="s">
        <v>408</v>
      </c>
      <c r="C12" s="25">
        <v>3500</v>
      </c>
      <c r="D12" s="25">
        <v>3500</v>
      </c>
      <c r="E12" s="18" t="s">
        <v>21</v>
      </c>
      <c r="F12" s="19" t="s">
        <v>409</v>
      </c>
      <c r="G12" s="19" t="s">
        <v>410</v>
      </c>
      <c r="H12" s="25">
        <v>3500</v>
      </c>
      <c r="I12" s="18" t="s">
        <v>24</v>
      </c>
      <c r="J12" s="19" t="s">
        <v>411</v>
      </c>
    </row>
    <row r="13" spans="1:10" ht="60" x14ac:dyDescent="0.55000000000000004">
      <c r="A13" s="15">
        <f t="shared" si="0"/>
        <v>7</v>
      </c>
      <c r="B13" s="16" t="s">
        <v>412</v>
      </c>
      <c r="C13" s="25">
        <v>5000</v>
      </c>
      <c r="D13" s="25">
        <v>5000</v>
      </c>
      <c r="E13" s="18" t="s">
        <v>21</v>
      </c>
      <c r="F13" s="19" t="s">
        <v>62</v>
      </c>
      <c r="G13" s="19" t="s">
        <v>63</v>
      </c>
      <c r="H13" s="25">
        <v>5000</v>
      </c>
      <c r="I13" s="18" t="s">
        <v>24</v>
      </c>
      <c r="J13" s="19" t="s">
        <v>413</v>
      </c>
    </row>
    <row r="14" spans="1:10" ht="45" x14ac:dyDescent="0.55000000000000004">
      <c r="A14" s="15">
        <f t="shared" si="0"/>
        <v>8</v>
      </c>
      <c r="B14" s="16" t="s">
        <v>414</v>
      </c>
      <c r="C14" s="25">
        <v>13670</v>
      </c>
      <c r="D14" s="25">
        <v>13670</v>
      </c>
      <c r="E14" s="18" t="s">
        <v>21</v>
      </c>
      <c r="F14" s="19" t="s">
        <v>415</v>
      </c>
      <c r="G14" s="19" t="s">
        <v>39</v>
      </c>
      <c r="H14" s="25">
        <v>13670</v>
      </c>
      <c r="I14" s="18" t="s">
        <v>24</v>
      </c>
      <c r="J14" s="19" t="s">
        <v>416</v>
      </c>
    </row>
    <row r="15" spans="1:10" ht="45" x14ac:dyDescent="0.55000000000000004">
      <c r="A15" s="15">
        <f t="shared" si="0"/>
        <v>9</v>
      </c>
      <c r="B15" s="16" t="s">
        <v>417</v>
      </c>
      <c r="C15" s="25">
        <v>8800</v>
      </c>
      <c r="D15" s="25">
        <v>8800</v>
      </c>
      <c r="E15" s="18" t="s">
        <v>21</v>
      </c>
      <c r="F15" s="19" t="s">
        <v>418</v>
      </c>
      <c r="G15" s="19" t="s">
        <v>39</v>
      </c>
      <c r="H15" s="25">
        <v>8800</v>
      </c>
      <c r="I15" s="18" t="s">
        <v>24</v>
      </c>
      <c r="J15" s="19" t="s">
        <v>419</v>
      </c>
    </row>
    <row r="16" spans="1:10" ht="75" x14ac:dyDescent="0.55000000000000004">
      <c r="A16" s="15">
        <f t="shared" si="0"/>
        <v>10</v>
      </c>
      <c r="B16" s="16" t="s">
        <v>420</v>
      </c>
      <c r="C16" s="25">
        <v>17900</v>
      </c>
      <c r="D16" s="25">
        <v>17900</v>
      </c>
      <c r="E16" s="18" t="s">
        <v>21</v>
      </c>
      <c r="F16" s="19" t="s">
        <v>421</v>
      </c>
      <c r="G16" s="19" t="s">
        <v>39</v>
      </c>
      <c r="H16" s="25">
        <v>17900</v>
      </c>
      <c r="I16" s="18" t="s">
        <v>24</v>
      </c>
      <c r="J16" s="19" t="s">
        <v>422</v>
      </c>
    </row>
    <row r="17" spans="1:11" ht="45" x14ac:dyDescent="0.55000000000000004">
      <c r="A17" s="15">
        <f t="shared" si="0"/>
        <v>11</v>
      </c>
      <c r="B17" s="16" t="s">
        <v>423</v>
      </c>
      <c r="C17" s="25">
        <v>39375</v>
      </c>
      <c r="D17" s="25">
        <v>39375</v>
      </c>
      <c r="E17" s="18" t="s">
        <v>21</v>
      </c>
      <c r="F17" s="19" t="s">
        <v>424</v>
      </c>
      <c r="G17" s="19" t="s">
        <v>39</v>
      </c>
      <c r="H17" s="25">
        <v>39375</v>
      </c>
      <c r="I17" s="18" t="s">
        <v>24</v>
      </c>
      <c r="J17" s="19" t="s">
        <v>425</v>
      </c>
    </row>
    <row r="18" spans="1:11" ht="45" x14ac:dyDescent="0.55000000000000004">
      <c r="A18" s="15">
        <f t="shared" si="0"/>
        <v>12</v>
      </c>
      <c r="B18" s="16" t="s">
        <v>426</v>
      </c>
      <c r="C18" s="25">
        <v>10495</v>
      </c>
      <c r="D18" s="25">
        <v>10495</v>
      </c>
      <c r="E18" s="18" t="s">
        <v>21</v>
      </c>
      <c r="F18" s="19" t="s">
        <v>427</v>
      </c>
      <c r="G18" s="19" t="s">
        <v>39</v>
      </c>
      <c r="H18" s="25">
        <v>10495</v>
      </c>
      <c r="I18" s="18" t="s">
        <v>24</v>
      </c>
      <c r="J18" s="19" t="s">
        <v>428</v>
      </c>
    </row>
    <row r="19" spans="1:11" ht="60" x14ac:dyDescent="0.55000000000000004">
      <c r="A19" s="15">
        <f t="shared" si="0"/>
        <v>13</v>
      </c>
      <c r="B19" s="16" t="s">
        <v>429</v>
      </c>
      <c r="C19" s="25">
        <v>104000</v>
      </c>
      <c r="D19" s="25">
        <v>104000</v>
      </c>
      <c r="E19" s="18" t="s">
        <v>21</v>
      </c>
      <c r="F19" s="19" t="s">
        <v>430</v>
      </c>
      <c r="G19" s="19" t="s">
        <v>257</v>
      </c>
      <c r="H19" s="25">
        <v>104000</v>
      </c>
      <c r="I19" s="18" t="s">
        <v>24</v>
      </c>
      <c r="J19" s="19" t="s">
        <v>431</v>
      </c>
    </row>
    <row r="20" spans="1:11" ht="75" x14ac:dyDescent="0.55000000000000004">
      <c r="A20" s="15">
        <f t="shared" si="0"/>
        <v>14</v>
      </c>
      <c r="B20" s="16" t="s">
        <v>432</v>
      </c>
      <c r="C20" s="25">
        <v>71020</v>
      </c>
      <c r="D20" s="25">
        <v>71020</v>
      </c>
      <c r="E20" s="18" t="s">
        <v>21</v>
      </c>
      <c r="F20" s="19" t="s">
        <v>433</v>
      </c>
      <c r="G20" s="19" t="s">
        <v>434</v>
      </c>
      <c r="H20" s="25">
        <v>71020</v>
      </c>
      <c r="I20" s="18" t="s">
        <v>24</v>
      </c>
      <c r="J20" s="19" t="s">
        <v>435</v>
      </c>
    </row>
    <row r="21" spans="1:11" ht="60" x14ac:dyDescent="0.55000000000000004">
      <c r="A21" s="15">
        <f t="shared" si="0"/>
        <v>15</v>
      </c>
      <c r="B21" s="16" t="s">
        <v>436</v>
      </c>
      <c r="C21" s="25">
        <v>1300</v>
      </c>
      <c r="D21" s="25">
        <v>1300</v>
      </c>
      <c r="E21" s="18" t="s">
        <v>21</v>
      </c>
      <c r="F21" s="19" t="s">
        <v>437</v>
      </c>
      <c r="G21" s="19" t="s">
        <v>339</v>
      </c>
      <c r="H21" s="25">
        <v>1300</v>
      </c>
      <c r="I21" s="18" t="s">
        <v>24</v>
      </c>
      <c r="J21" s="19" t="s">
        <v>438</v>
      </c>
    </row>
    <row r="22" spans="1:11" ht="60" x14ac:dyDescent="0.55000000000000004">
      <c r="A22" s="15">
        <f t="shared" si="0"/>
        <v>16</v>
      </c>
      <c r="B22" s="16" t="s">
        <v>439</v>
      </c>
      <c r="C22" s="25">
        <v>252000</v>
      </c>
      <c r="D22" s="25">
        <v>252000</v>
      </c>
      <c r="E22" s="18" t="s">
        <v>21</v>
      </c>
      <c r="F22" s="19" t="s">
        <v>440</v>
      </c>
      <c r="G22" s="19" t="s">
        <v>441</v>
      </c>
      <c r="H22" s="25">
        <v>252000</v>
      </c>
      <c r="I22" s="18" t="s">
        <v>24</v>
      </c>
      <c r="J22" s="19" t="s">
        <v>442</v>
      </c>
    </row>
    <row r="23" spans="1:11" ht="90" x14ac:dyDescent="0.55000000000000004">
      <c r="A23" s="15">
        <f t="shared" si="0"/>
        <v>17</v>
      </c>
      <c r="B23" s="16" t="s">
        <v>443</v>
      </c>
      <c r="C23" s="25">
        <v>32000</v>
      </c>
      <c r="D23" s="25">
        <v>32000</v>
      </c>
      <c r="E23" s="18" t="s">
        <v>21</v>
      </c>
      <c r="F23" s="19" t="s">
        <v>444</v>
      </c>
      <c r="G23" s="19" t="s">
        <v>257</v>
      </c>
      <c r="H23" s="25">
        <v>32000</v>
      </c>
      <c r="I23" s="18" t="s">
        <v>24</v>
      </c>
      <c r="J23" s="19" t="s">
        <v>445</v>
      </c>
    </row>
    <row r="24" spans="1:11" ht="60" x14ac:dyDescent="0.55000000000000004">
      <c r="A24" s="15">
        <f t="shared" si="0"/>
        <v>18</v>
      </c>
      <c r="B24" s="16" t="s">
        <v>446</v>
      </c>
      <c r="C24" s="25">
        <v>18550</v>
      </c>
      <c r="D24" s="25">
        <v>18550</v>
      </c>
      <c r="E24" s="18" t="s">
        <v>21</v>
      </c>
      <c r="F24" s="19" t="s">
        <v>447</v>
      </c>
      <c r="G24" s="19" t="s">
        <v>187</v>
      </c>
      <c r="H24" s="25">
        <v>18550</v>
      </c>
      <c r="I24" s="18" t="s">
        <v>24</v>
      </c>
      <c r="J24" s="19" t="s">
        <v>448</v>
      </c>
    </row>
    <row r="25" spans="1:11" ht="75" x14ac:dyDescent="0.55000000000000004">
      <c r="A25" s="15">
        <f t="shared" si="0"/>
        <v>19</v>
      </c>
      <c r="B25" s="16" t="s">
        <v>449</v>
      </c>
      <c r="C25" s="25">
        <v>8000</v>
      </c>
      <c r="D25" s="25">
        <v>8000</v>
      </c>
      <c r="E25" s="18" t="s">
        <v>21</v>
      </c>
      <c r="F25" s="19" t="s">
        <v>450</v>
      </c>
      <c r="G25" s="19" t="s">
        <v>451</v>
      </c>
      <c r="H25" s="25">
        <v>8000</v>
      </c>
      <c r="I25" s="18" t="s">
        <v>24</v>
      </c>
      <c r="J25" s="19" t="s">
        <v>452</v>
      </c>
    </row>
    <row r="26" spans="1:11" ht="45" x14ac:dyDescent="0.55000000000000004">
      <c r="A26" s="15">
        <f t="shared" si="0"/>
        <v>20</v>
      </c>
      <c r="B26" s="16" t="s">
        <v>453</v>
      </c>
      <c r="C26" s="25">
        <v>46776</v>
      </c>
      <c r="D26" s="25">
        <v>46776</v>
      </c>
      <c r="E26" s="18" t="s">
        <v>21</v>
      </c>
      <c r="F26" s="19" t="s">
        <v>454</v>
      </c>
      <c r="G26" s="19" t="s">
        <v>358</v>
      </c>
      <c r="H26" s="25">
        <v>46776</v>
      </c>
      <c r="I26" s="18" t="s">
        <v>24</v>
      </c>
      <c r="J26" s="19" t="s">
        <v>455</v>
      </c>
    </row>
    <row r="27" spans="1:11" ht="60" x14ac:dyDescent="0.55000000000000004">
      <c r="A27" s="15">
        <f t="shared" si="0"/>
        <v>21</v>
      </c>
      <c r="B27" s="16" t="s">
        <v>456</v>
      </c>
      <c r="C27" s="25">
        <v>20000</v>
      </c>
      <c r="D27" s="25">
        <v>20000</v>
      </c>
      <c r="E27" s="18" t="s">
        <v>21</v>
      </c>
      <c r="F27" s="19" t="s">
        <v>457</v>
      </c>
      <c r="G27" s="19" t="s">
        <v>451</v>
      </c>
      <c r="H27" s="25">
        <v>20000</v>
      </c>
      <c r="I27" s="18" t="s">
        <v>24</v>
      </c>
      <c r="J27" s="19" t="s">
        <v>458</v>
      </c>
    </row>
    <row r="28" spans="1:11" ht="165" x14ac:dyDescent="0.55000000000000004">
      <c r="A28" s="15">
        <f t="shared" si="0"/>
        <v>22</v>
      </c>
      <c r="B28" s="16" t="s">
        <v>459</v>
      </c>
      <c r="C28" s="25">
        <v>3987300</v>
      </c>
      <c r="D28" s="25">
        <v>3987300</v>
      </c>
      <c r="E28" s="18" t="s">
        <v>460</v>
      </c>
      <c r="F28" s="19" t="s">
        <v>461</v>
      </c>
      <c r="G28" s="19" t="s">
        <v>462</v>
      </c>
      <c r="H28" s="25">
        <v>3969000</v>
      </c>
      <c r="I28" s="18" t="s">
        <v>463</v>
      </c>
      <c r="J28" s="19" t="s">
        <v>464</v>
      </c>
    </row>
    <row r="29" spans="1:11" ht="75" hidden="1" x14ac:dyDescent="0.55000000000000004">
      <c r="A29" s="15">
        <f t="shared" si="0"/>
        <v>23</v>
      </c>
      <c r="B29" s="16" t="s">
        <v>465</v>
      </c>
      <c r="C29" s="25">
        <v>15046</v>
      </c>
      <c r="D29" s="25">
        <v>20000</v>
      </c>
      <c r="E29" s="18" t="s">
        <v>21</v>
      </c>
      <c r="F29" s="19"/>
      <c r="G29" s="19"/>
      <c r="H29" s="25">
        <v>15046</v>
      </c>
      <c r="I29" s="18" t="s">
        <v>24</v>
      </c>
      <c r="J29" s="20" t="s">
        <v>42</v>
      </c>
      <c r="K29" s="20" t="s">
        <v>466</v>
      </c>
    </row>
    <row r="30" spans="1:11" ht="105" hidden="1" x14ac:dyDescent="0.55000000000000004">
      <c r="A30" s="15">
        <f t="shared" si="0"/>
        <v>24</v>
      </c>
      <c r="B30" s="16" t="s">
        <v>467</v>
      </c>
      <c r="C30" s="25">
        <v>1244</v>
      </c>
      <c r="D30" s="25">
        <v>3500</v>
      </c>
      <c r="E30" s="18" t="s">
        <v>21</v>
      </c>
      <c r="F30" s="19"/>
      <c r="G30" s="19"/>
      <c r="H30" s="25">
        <v>1244</v>
      </c>
      <c r="I30" s="18" t="s">
        <v>24</v>
      </c>
      <c r="J30" s="20" t="s">
        <v>42</v>
      </c>
      <c r="K30" s="20" t="s">
        <v>468</v>
      </c>
    </row>
    <row r="31" spans="1:11" ht="135" hidden="1" x14ac:dyDescent="0.55000000000000004">
      <c r="A31" s="15">
        <f t="shared" si="0"/>
        <v>25</v>
      </c>
      <c r="B31" s="16" t="s">
        <v>469</v>
      </c>
      <c r="C31" s="25">
        <v>16000</v>
      </c>
      <c r="D31" s="25">
        <v>16000</v>
      </c>
      <c r="E31" s="18" t="s">
        <v>21</v>
      </c>
      <c r="F31" s="19"/>
      <c r="G31" s="19"/>
      <c r="H31" s="25">
        <v>16000</v>
      </c>
      <c r="I31" s="18" t="s">
        <v>24</v>
      </c>
      <c r="J31" s="20" t="s">
        <v>42</v>
      </c>
      <c r="K31" s="20" t="s">
        <v>470</v>
      </c>
    </row>
    <row r="32" spans="1:11" ht="135" hidden="1" x14ac:dyDescent="0.55000000000000004">
      <c r="A32" s="15">
        <f t="shared" si="0"/>
        <v>26</v>
      </c>
      <c r="B32" s="16" t="s">
        <v>471</v>
      </c>
      <c r="C32" s="25">
        <v>1000</v>
      </c>
      <c r="D32" s="25">
        <v>1500</v>
      </c>
      <c r="E32" s="18" t="s">
        <v>21</v>
      </c>
      <c r="F32" s="19"/>
      <c r="G32" s="19"/>
      <c r="H32" s="25">
        <v>1000</v>
      </c>
      <c r="I32" s="18" t="s">
        <v>24</v>
      </c>
      <c r="J32" s="20" t="s">
        <v>42</v>
      </c>
      <c r="K32" s="20" t="s">
        <v>472</v>
      </c>
    </row>
    <row r="33" spans="1:11" ht="135" hidden="1" x14ac:dyDescent="0.55000000000000004">
      <c r="A33" s="15">
        <f t="shared" si="0"/>
        <v>27</v>
      </c>
      <c r="B33" s="16" t="s">
        <v>473</v>
      </c>
      <c r="C33" s="25">
        <v>17220</v>
      </c>
      <c r="D33" s="25">
        <v>20000</v>
      </c>
      <c r="E33" s="18" t="s">
        <v>21</v>
      </c>
      <c r="F33" s="19"/>
      <c r="G33" s="19"/>
      <c r="H33" s="25">
        <v>17220</v>
      </c>
      <c r="I33" s="18" t="s">
        <v>24</v>
      </c>
      <c r="J33" s="20" t="s">
        <v>42</v>
      </c>
      <c r="K33" s="20" t="s">
        <v>474</v>
      </c>
    </row>
    <row r="34" spans="1:11" ht="135" hidden="1" x14ac:dyDescent="0.55000000000000004">
      <c r="A34" s="15">
        <f t="shared" si="0"/>
        <v>28</v>
      </c>
      <c r="B34" s="16" t="s">
        <v>475</v>
      </c>
      <c r="C34" s="25">
        <v>9550</v>
      </c>
      <c r="D34" s="25">
        <v>10000</v>
      </c>
      <c r="E34" s="18" t="s">
        <v>21</v>
      </c>
      <c r="F34" s="19"/>
      <c r="G34" s="19"/>
      <c r="H34" s="25">
        <v>9550</v>
      </c>
      <c r="I34" s="18" t="s">
        <v>24</v>
      </c>
      <c r="J34" s="20" t="s">
        <v>42</v>
      </c>
      <c r="K34" s="20" t="s">
        <v>476</v>
      </c>
    </row>
    <row r="35" spans="1:11" ht="60" hidden="1" x14ac:dyDescent="0.55000000000000004">
      <c r="A35" s="15">
        <f t="shared" si="0"/>
        <v>29</v>
      </c>
      <c r="B35" s="16" t="s">
        <v>477</v>
      </c>
      <c r="C35" s="17">
        <v>10340</v>
      </c>
      <c r="D35" s="17">
        <v>7000</v>
      </c>
      <c r="E35" s="18" t="s">
        <v>21</v>
      </c>
      <c r="F35" s="19"/>
      <c r="G35" s="19"/>
      <c r="H35" s="17">
        <v>10340</v>
      </c>
      <c r="I35" s="18" t="s">
        <v>24</v>
      </c>
      <c r="J35" s="20" t="s">
        <v>47</v>
      </c>
      <c r="K35" s="20" t="s">
        <v>478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9E80-8A70-43B8-9973-4261F05B7618}">
  <sheetPr>
    <tabColor indexed="12"/>
  </sheetPr>
  <dimension ref="A1:K11"/>
  <sheetViews>
    <sheetView zoomScaleNormal="100" zoomScaleSheetLayoutView="100" workbookViewId="0">
      <selection activeCell="K24" sqref="K24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479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480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x14ac:dyDescent="0.55000000000000004">
      <c r="A7" s="29"/>
      <c r="B7" s="30" t="s">
        <v>481</v>
      </c>
      <c r="C7" s="29"/>
      <c r="D7" s="31"/>
      <c r="E7" s="29"/>
      <c r="F7" s="31"/>
      <c r="G7" s="31"/>
      <c r="H7" s="31"/>
      <c r="I7" s="29"/>
      <c r="J7" s="32"/>
    </row>
    <row r="8" spans="1:11" ht="75" hidden="1" x14ac:dyDescent="0.55000000000000004">
      <c r="A8" s="15">
        <v>1</v>
      </c>
      <c r="B8" s="16" t="s">
        <v>482</v>
      </c>
      <c r="C8" s="17">
        <v>19588</v>
      </c>
      <c r="D8" s="17">
        <v>20000</v>
      </c>
      <c r="E8" s="18" t="s">
        <v>21</v>
      </c>
      <c r="F8" s="19"/>
      <c r="G8" s="19"/>
      <c r="H8" s="17">
        <v>19588</v>
      </c>
      <c r="I8" s="18" t="s">
        <v>24</v>
      </c>
      <c r="J8" s="20" t="s">
        <v>42</v>
      </c>
      <c r="K8" s="20" t="s">
        <v>483</v>
      </c>
    </row>
    <row r="9" spans="1:11" ht="150" hidden="1" x14ac:dyDescent="0.55000000000000004">
      <c r="A9" s="15">
        <f>+A8+1</f>
        <v>2</v>
      </c>
      <c r="B9" s="33" t="s">
        <v>484</v>
      </c>
      <c r="C9" s="17">
        <v>3000</v>
      </c>
      <c r="D9" s="17">
        <v>5000</v>
      </c>
      <c r="E9" s="18" t="s">
        <v>21</v>
      </c>
      <c r="F9" s="19"/>
      <c r="G9" s="19"/>
      <c r="H9" s="17">
        <v>3000</v>
      </c>
      <c r="I9" s="18" t="s">
        <v>24</v>
      </c>
      <c r="J9" s="20" t="s">
        <v>42</v>
      </c>
      <c r="K9" s="20" t="s">
        <v>485</v>
      </c>
    </row>
    <row r="10" spans="1:11" ht="255" hidden="1" x14ac:dyDescent="0.55000000000000004">
      <c r="A10" s="15">
        <f t="shared" ref="A10:A11" si="0">+A9+1</f>
        <v>3</v>
      </c>
      <c r="B10" s="33" t="s">
        <v>486</v>
      </c>
      <c r="C10" s="17">
        <v>1000</v>
      </c>
      <c r="D10" s="17">
        <v>1000</v>
      </c>
      <c r="E10" s="18" t="s">
        <v>21</v>
      </c>
      <c r="F10" s="19"/>
      <c r="G10" s="19"/>
      <c r="H10" s="17">
        <v>1000</v>
      </c>
      <c r="I10" s="18" t="s">
        <v>24</v>
      </c>
      <c r="J10" s="20" t="s">
        <v>42</v>
      </c>
      <c r="K10" s="20" t="s">
        <v>487</v>
      </c>
    </row>
    <row r="11" spans="1:11" ht="60" hidden="1" x14ac:dyDescent="0.55000000000000004">
      <c r="A11" s="15">
        <f t="shared" si="0"/>
        <v>4</v>
      </c>
      <c r="B11" s="16" t="s">
        <v>488</v>
      </c>
      <c r="C11" s="17">
        <v>10060</v>
      </c>
      <c r="D11" s="17">
        <v>7000</v>
      </c>
      <c r="E11" s="18" t="s">
        <v>21</v>
      </c>
      <c r="F11" s="19"/>
      <c r="G11" s="19"/>
      <c r="H11" s="17">
        <v>10060</v>
      </c>
      <c r="I11" s="18" t="s">
        <v>24</v>
      </c>
      <c r="J11" s="20" t="s">
        <v>47</v>
      </c>
      <c r="K11" s="20" t="s">
        <v>489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2433-38A9-40A8-966C-7EF2BB44DEF8}">
  <sheetPr>
    <tabColor rgb="FF00B050"/>
    <pageSetUpPr fitToPage="1"/>
  </sheetPr>
  <dimension ref="A1:G19"/>
  <sheetViews>
    <sheetView workbookViewId="0">
      <selection activeCell="E23" sqref="E23"/>
    </sheetView>
  </sheetViews>
  <sheetFormatPr defaultColWidth="10.42578125" defaultRowHeight="21" x14ac:dyDescent="0.35"/>
  <cols>
    <col min="1" max="1" width="10.42578125" style="35"/>
    <col min="2" max="2" width="23.28515625" style="35" customWidth="1"/>
    <col min="3" max="3" width="43.85546875" style="35" customWidth="1"/>
    <col min="4" max="4" width="12.42578125" style="35" customWidth="1"/>
    <col min="5" max="5" width="28.42578125" style="35" customWidth="1"/>
    <col min="6" max="7" width="29.42578125" style="35" customWidth="1"/>
    <col min="8" max="16384" width="10.42578125" style="35"/>
  </cols>
  <sheetData>
    <row r="1" spans="1:7" x14ac:dyDescent="0.35">
      <c r="A1" s="34" t="s">
        <v>490</v>
      </c>
      <c r="B1" s="34"/>
      <c r="C1" s="34"/>
      <c r="D1" s="34"/>
      <c r="E1" s="34"/>
      <c r="F1" s="34"/>
      <c r="G1" s="34"/>
    </row>
    <row r="3" spans="1:7" x14ac:dyDescent="0.35">
      <c r="A3" s="34" t="s">
        <v>491</v>
      </c>
      <c r="B3" s="34"/>
      <c r="C3" s="34"/>
      <c r="D3" s="34"/>
      <c r="E3" s="34"/>
      <c r="F3" s="34"/>
      <c r="G3" s="34"/>
    </row>
    <row r="4" spans="1:7" x14ac:dyDescent="0.35">
      <c r="A4" s="34" t="s">
        <v>492</v>
      </c>
      <c r="B4" s="34"/>
      <c r="C4" s="34"/>
      <c r="D4" s="34"/>
      <c r="E4" s="34"/>
      <c r="F4" s="34"/>
      <c r="G4" s="34"/>
    </row>
    <row r="5" spans="1:7" x14ac:dyDescent="0.35">
      <c r="A5" s="36"/>
      <c r="B5" s="36"/>
      <c r="C5" s="36"/>
      <c r="D5" s="36"/>
      <c r="E5" s="36"/>
      <c r="F5" s="36"/>
      <c r="G5" s="36"/>
    </row>
    <row r="6" spans="1:7" x14ac:dyDescent="0.35">
      <c r="A6" s="37" t="s">
        <v>493</v>
      </c>
    </row>
    <row r="7" spans="1:7" ht="42" x14ac:dyDescent="0.35">
      <c r="A7" s="38" t="s">
        <v>494</v>
      </c>
      <c r="B7" s="38" t="s">
        <v>495</v>
      </c>
      <c r="C7" s="38" t="s">
        <v>496</v>
      </c>
      <c r="D7" s="39" t="s">
        <v>497</v>
      </c>
      <c r="E7" s="39" t="s">
        <v>498</v>
      </c>
      <c r="F7" s="39" t="s">
        <v>499</v>
      </c>
      <c r="G7" s="39" t="s">
        <v>500</v>
      </c>
    </row>
    <row r="8" spans="1:7" x14ac:dyDescent="0.35">
      <c r="A8" s="40">
        <v>1</v>
      </c>
      <c r="B8" s="41" t="s">
        <v>501</v>
      </c>
      <c r="C8" s="41" t="s">
        <v>502</v>
      </c>
      <c r="D8" s="41">
        <v>87</v>
      </c>
      <c r="E8" s="42">
        <v>4008707.6</v>
      </c>
      <c r="F8" s="42">
        <f>D8*100/D12</f>
        <v>98.86363636363636</v>
      </c>
      <c r="G8" s="42">
        <f>E8*100/E12</f>
        <v>50.248865977489579</v>
      </c>
    </row>
    <row r="9" spans="1:7" x14ac:dyDescent="0.35">
      <c r="A9" s="40">
        <v>2</v>
      </c>
      <c r="B9" s="41" t="s">
        <v>501</v>
      </c>
      <c r="C9" s="41" t="s">
        <v>503</v>
      </c>
      <c r="D9" s="41">
        <v>1</v>
      </c>
      <c r="E9" s="42">
        <v>3969000</v>
      </c>
      <c r="F9" s="42">
        <f>D9*100/D12</f>
        <v>1.1363636363636365</v>
      </c>
      <c r="G9" s="42">
        <f>E9*100/E12</f>
        <v>49.751134022510428</v>
      </c>
    </row>
    <row r="10" spans="1:7" x14ac:dyDescent="0.35">
      <c r="A10" s="40">
        <v>3</v>
      </c>
      <c r="B10" s="41" t="s">
        <v>501</v>
      </c>
      <c r="C10" s="41" t="s">
        <v>504</v>
      </c>
      <c r="D10" s="43">
        <v>0</v>
      </c>
      <c r="E10" s="43">
        <v>0</v>
      </c>
      <c r="F10" s="42">
        <f>D10*100/D12</f>
        <v>0</v>
      </c>
      <c r="G10" s="42">
        <f>E10*100/E12</f>
        <v>0</v>
      </c>
    </row>
    <row r="11" spans="1:7" x14ac:dyDescent="0.35">
      <c r="A11" s="40">
        <v>4</v>
      </c>
      <c r="B11" s="41" t="s">
        <v>501</v>
      </c>
      <c r="C11" s="41" t="s">
        <v>505</v>
      </c>
      <c r="D11" s="43">
        <v>0</v>
      </c>
      <c r="E11" s="43">
        <v>0</v>
      </c>
      <c r="F11" s="42">
        <f>D11*100/D12</f>
        <v>0</v>
      </c>
      <c r="G11" s="42">
        <f>E11*100/E12</f>
        <v>0</v>
      </c>
    </row>
    <row r="12" spans="1:7" x14ac:dyDescent="0.35">
      <c r="A12" s="44" t="s">
        <v>506</v>
      </c>
      <c r="B12" s="44"/>
      <c r="C12" s="44"/>
      <c r="D12" s="41">
        <f>SUM(D8:D11)</f>
        <v>88</v>
      </c>
      <c r="E12" s="42">
        <f>SUM(E8:E11)</f>
        <v>7977707.5999999996</v>
      </c>
      <c r="F12" s="42">
        <f>SUM(F8:F11)</f>
        <v>100</v>
      </c>
      <c r="G12" s="42">
        <f>SUM(G8:G11)</f>
        <v>100</v>
      </c>
    </row>
    <row r="14" spans="1:7" x14ac:dyDescent="0.35">
      <c r="A14" s="37"/>
    </row>
    <row r="19" spans="7:7" x14ac:dyDescent="0.35">
      <c r="G19" s="45"/>
    </row>
  </sheetData>
  <mergeCells count="4">
    <mergeCell ref="A1:G1"/>
    <mergeCell ref="A3:G3"/>
    <mergeCell ref="A4:G4"/>
    <mergeCell ref="A12:C12"/>
  </mergeCells>
  <pageMargins left="0.7" right="0.7" top="0.75" bottom="0.75" header="0.3" footer="0.3"/>
  <pageSetup paperSize="9" scale="7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8895-17D4-4620-A48B-16E5477039E3}">
  <sheetPr>
    <tabColor rgb="FFFF0000"/>
    <pageSetUpPr fitToPage="1"/>
  </sheetPr>
  <dimension ref="A1:G12"/>
  <sheetViews>
    <sheetView topLeftCell="A10" zoomScale="85" zoomScaleNormal="85" workbookViewId="0">
      <selection activeCell="G12" sqref="G12"/>
    </sheetView>
  </sheetViews>
  <sheetFormatPr defaultColWidth="10.42578125" defaultRowHeight="21" x14ac:dyDescent="0.35"/>
  <cols>
    <col min="1" max="1" width="10.42578125" style="51"/>
    <col min="2" max="5" width="36.28515625" style="35" customWidth="1"/>
    <col min="6" max="7" width="29.42578125" style="35" customWidth="1"/>
    <col min="8" max="16384" width="10.42578125" style="35"/>
  </cols>
  <sheetData>
    <row r="1" spans="1:7" x14ac:dyDescent="0.35">
      <c r="A1" s="46" t="s">
        <v>490</v>
      </c>
      <c r="B1" s="46"/>
      <c r="C1" s="46"/>
      <c r="D1" s="46"/>
      <c r="E1" s="46"/>
      <c r="F1" s="37"/>
      <c r="G1" s="37"/>
    </row>
    <row r="3" spans="1:7" x14ac:dyDescent="0.35">
      <c r="A3" s="46" t="s">
        <v>491</v>
      </c>
      <c r="B3" s="46"/>
      <c r="C3" s="46"/>
      <c r="D3" s="46"/>
      <c r="E3" s="46"/>
      <c r="F3" s="37"/>
      <c r="G3" s="37"/>
    </row>
    <row r="4" spans="1:7" x14ac:dyDescent="0.35">
      <c r="A4" s="46" t="s">
        <v>507</v>
      </c>
      <c r="B4" s="46"/>
      <c r="C4" s="46"/>
      <c r="D4" s="46"/>
      <c r="E4" s="46"/>
      <c r="F4" s="37"/>
      <c r="G4" s="37"/>
    </row>
    <row r="6" spans="1:7" x14ac:dyDescent="0.35">
      <c r="A6" s="46" t="s">
        <v>508</v>
      </c>
      <c r="B6" s="46"/>
      <c r="C6" s="46"/>
      <c r="D6" s="46"/>
      <c r="E6" s="46"/>
    </row>
    <row r="8" spans="1:7" x14ac:dyDescent="0.35">
      <c r="A8" s="38" t="s">
        <v>494</v>
      </c>
      <c r="B8" s="38" t="s">
        <v>509</v>
      </c>
      <c r="C8" s="38" t="s">
        <v>510</v>
      </c>
      <c r="D8" s="38" t="s">
        <v>511</v>
      </c>
      <c r="E8" s="38" t="s">
        <v>512</v>
      </c>
    </row>
    <row r="9" spans="1:7" ht="147" x14ac:dyDescent="0.35">
      <c r="A9" s="47">
        <v>1</v>
      </c>
      <c r="B9" s="48" t="s">
        <v>513</v>
      </c>
      <c r="C9" s="48" t="s">
        <v>514</v>
      </c>
      <c r="D9" s="49" t="s">
        <v>515</v>
      </c>
      <c r="E9" s="48" t="s">
        <v>516</v>
      </c>
    </row>
    <row r="10" spans="1:7" ht="189" x14ac:dyDescent="0.35">
      <c r="A10" s="47">
        <v>2</v>
      </c>
      <c r="B10" s="50" t="s">
        <v>517</v>
      </c>
      <c r="C10" s="48" t="s">
        <v>518</v>
      </c>
      <c r="D10" s="49" t="s">
        <v>519</v>
      </c>
      <c r="E10" s="48" t="s">
        <v>520</v>
      </c>
    </row>
    <row r="11" spans="1:7" ht="147" x14ac:dyDescent="0.35">
      <c r="A11" s="47">
        <v>3</v>
      </c>
      <c r="B11" s="48" t="s">
        <v>521</v>
      </c>
      <c r="C11" s="48" t="s">
        <v>522</v>
      </c>
      <c r="D11" s="48" t="s">
        <v>523</v>
      </c>
      <c r="E11" s="48" t="s">
        <v>524</v>
      </c>
    </row>
    <row r="12" spans="1:7" ht="231" x14ac:dyDescent="0.35">
      <c r="A12" s="47">
        <v>4</v>
      </c>
      <c r="B12" s="48" t="s">
        <v>525</v>
      </c>
      <c r="C12" s="48" t="s">
        <v>526</v>
      </c>
      <c r="D12" s="48" t="s">
        <v>527</v>
      </c>
      <c r="E12" s="48" t="s">
        <v>528</v>
      </c>
    </row>
  </sheetData>
  <mergeCells count="4">
    <mergeCell ref="A1:E1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5A37-EF3E-4450-9DA4-8829C3FC6B3C}">
  <sheetPr>
    <tabColor indexed="12"/>
  </sheetPr>
  <dimension ref="A1:K18"/>
  <sheetViews>
    <sheetView zoomScaleNormal="100" zoomScaleSheetLayoutView="100" workbookViewId="0">
      <selection activeCell="Q12" sqref="Q12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1" width="10.140625" style="6" customWidth="1"/>
    <col min="12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49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50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45" x14ac:dyDescent="0.55000000000000004">
      <c r="A7" s="15">
        <v>1</v>
      </c>
      <c r="B7" s="16" t="s">
        <v>51</v>
      </c>
      <c r="C7" s="17">
        <v>47791</v>
      </c>
      <c r="D7" s="17">
        <v>47791</v>
      </c>
      <c r="E7" s="18" t="s">
        <v>21</v>
      </c>
      <c r="F7" s="19" t="s">
        <v>52</v>
      </c>
      <c r="G7" s="19" t="s">
        <v>53</v>
      </c>
      <c r="H7" s="17">
        <v>47791</v>
      </c>
      <c r="I7" s="18" t="s">
        <v>24</v>
      </c>
      <c r="J7" s="19" t="s">
        <v>54</v>
      </c>
    </row>
    <row r="8" spans="1:11" ht="45" x14ac:dyDescent="0.55000000000000004">
      <c r="A8" s="15">
        <f>+A7+1</f>
        <v>2</v>
      </c>
      <c r="B8" s="16" t="s">
        <v>55</v>
      </c>
      <c r="C8" s="17">
        <v>51891</v>
      </c>
      <c r="D8" s="17">
        <v>51891</v>
      </c>
      <c r="E8" s="18" t="s">
        <v>21</v>
      </c>
      <c r="F8" s="19" t="s">
        <v>56</v>
      </c>
      <c r="G8" s="19" t="s">
        <v>53</v>
      </c>
      <c r="H8" s="17">
        <v>51891</v>
      </c>
      <c r="I8" s="18" t="s">
        <v>24</v>
      </c>
      <c r="J8" s="19" t="s">
        <v>57</v>
      </c>
    </row>
    <row r="9" spans="1:11" ht="45" x14ac:dyDescent="0.55000000000000004">
      <c r="A9" s="15">
        <f>+A8+1</f>
        <v>3</v>
      </c>
      <c r="B9" s="16" t="s">
        <v>58</v>
      </c>
      <c r="C9" s="17">
        <v>18000</v>
      </c>
      <c r="D9" s="17">
        <v>18000</v>
      </c>
      <c r="E9" s="18" t="s">
        <v>21</v>
      </c>
      <c r="F9" s="19" t="s">
        <v>59</v>
      </c>
      <c r="G9" s="19" t="s">
        <v>39</v>
      </c>
      <c r="H9" s="17">
        <v>18000</v>
      </c>
      <c r="I9" s="18" t="s">
        <v>24</v>
      </c>
      <c r="J9" s="19" t="s">
        <v>60</v>
      </c>
    </row>
    <row r="10" spans="1:11" ht="75" x14ac:dyDescent="0.55000000000000004">
      <c r="A10" s="15">
        <f>+A9+1</f>
        <v>4</v>
      </c>
      <c r="B10" s="16" t="s">
        <v>61</v>
      </c>
      <c r="C10" s="17">
        <v>5000</v>
      </c>
      <c r="D10" s="17">
        <v>5000</v>
      </c>
      <c r="E10" s="18" t="s">
        <v>21</v>
      </c>
      <c r="F10" s="19" t="s">
        <v>62</v>
      </c>
      <c r="G10" s="19" t="s">
        <v>63</v>
      </c>
      <c r="H10" s="17">
        <v>5000</v>
      </c>
      <c r="I10" s="18" t="s">
        <v>24</v>
      </c>
      <c r="J10" s="19" t="s">
        <v>64</v>
      </c>
    </row>
    <row r="11" spans="1:11" ht="45" x14ac:dyDescent="0.55000000000000004">
      <c r="A11" s="15">
        <f>+A10+1</f>
        <v>5</v>
      </c>
      <c r="B11" s="16" t="s">
        <v>65</v>
      </c>
      <c r="C11" s="17">
        <v>45000</v>
      </c>
      <c r="D11" s="17">
        <v>45000</v>
      </c>
      <c r="E11" s="18" t="s">
        <v>21</v>
      </c>
      <c r="F11" s="19" t="s">
        <v>66</v>
      </c>
      <c r="G11" s="19" t="s">
        <v>67</v>
      </c>
      <c r="H11" s="17">
        <v>45000</v>
      </c>
      <c r="I11" s="18" t="s">
        <v>24</v>
      </c>
      <c r="J11" s="19" t="s">
        <v>68</v>
      </c>
    </row>
    <row r="12" spans="1:11" ht="45" x14ac:dyDescent="0.55000000000000004">
      <c r="A12" s="15">
        <f>+A11+1</f>
        <v>6</v>
      </c>
      <c r="B12" s="16" t="s">
        <v>69</v>
      </c>
      <c r="C12" s="17">
        <v>7000</v>
      </c>
      <c r="D12" s="17">
        <v>7000</v>
      </c>
      <c r="E12" s="18" t="s">
        <v>21</v>
      </c>
      <c r="F12" s="19" t="s">
        <v>70</v>
      </c>
      <c r="G12" s="19" t="s">
        <v>63</v>
      </c>
      <c r="H12" s="17">
        <v>7000</v>
      </c>
      <c r="I12" s="18" t="s">
        <v>24</v>
      </c>
      <c r="J12" s="19" t="s">
        <v>71</v>
      </c>
    </row>
    <row r="13" spans="1:11" ht="75" hidden="1" x14ac:dyDescent="0.55000000000000004">
      <c r="A13" s="15">
        <f t="shared" ref="A13:A17" si="0">+A12+1</f>
        <v>7</v>
      </c>
      <c r="B13" s="16" t="s">
        <v>72</v>
      </c>
      <c r="C13" s="25">
        <v>14919.94</v>
      </c>
      <c r="D13" s="17">
        <v>20000</v>
      </c>
      <c r="E13" s="18" t="s">
        <v>21</v>
      </c>
      <c r="F13" s="19"/>
      <c r="G13" s="19"/>
      <c r="H13" s="25">
        <v>14919.94</v>
      </c>
      <c r="I13" s="18" t="s">
        <v>24</v>
      </c>
      <c r="J13" s="20" t="s">
        <v>42</v>
      </c>
      <c r="K13" s="20" t="s">
        <v>73</v>
      </c>
    </row>
    <row r="14" spans="1:11" ht="105" hidden="1" x14ac:dyDescent="0.55000000000000004">
      <c r="A14" s="15">
        <f t="shared" si="0"/>
        <v>8</v>
      </c>
      <c r="B14" s="16" t="s">
        <v>74</v>
      </c>
      <c r="C14" s="17">
        <v>10000</v>
      </c>
      <c r="D14" s="17">
        <v>10000</v>
      </c>
      <c r="E14" s="18" t="s">
        <v>21</v>
      </c>
      <c r="F14" s="19"/>
      <c r="G14" s="19"/>
      <c r="H14" s="17">
        <v>10000</v>
      </c>
      <c r="I14" s="18" t="s">
        <v>24</v>
      </c>
      <c r="J14" s="20" t="s">
        <v>42</v>
      </c>
      <c r="K14" s="20" t="s">
        <v>75</v>
      </c>
    </row>
    <row r="15" spans="1:11" ht="75" hidden="1" x14ac:dyDescent="0.55000000000000004">
      <c r="A15" s="15">
        <f t="shared" si="0"/>
        <v>9</v>
      </c>
      <c r="B15" s="16" t="s">
        <v>76</v>
      </c>
      <c r="C15" s="17">
        <v>2500</v>
      </c>
      <c r="D15" s="17">
        <v>2500</v>
      </c>
      <c r="E15" s="18" t="s">
        <v>21</v>
      </c>
      <c r="F15" s="19"/>
      <c r="G15" s="19"/>
      <c r="H15" s="17">
        <v>2500</v>
      </c>
      <c r="I15" s="18" t="s">
        <v>24</v>
      </c>
      <c r="J15" s="20" t="s">
        <v>42</v>
      </c>
      <c r="K15" s="20" t="s">
        <v>77</v>
      </c>
    </row>
    <row r="16" spans="1:11" ht="75" hidden="1" x14ac:dyDescent="0.55000000000000004">
      <c r="A16" s="15">
        <f t="shared" si="0"/>
        <v>10</v>
      </c>
      <c r="B16" s="16" t="s">
        <v>78</v>
      </c>
      <c r="C16" s="17">
        <v>1755</v>
      </c>
      <c r="D16" s="17">
        <v>1755</v>
      </c>
      <c r="E16" s="18" t="s">
        <v>21</v>
      </c>
      <c r="F16" s="19"/>
      <c r="G16" s="19"/>
      <c r="H16" s="17">
        <v>1755</v>
      </c>
      <c r="I16" s="18" t="s">
        <v>24</v>
      </c>
      <c r="J16" s="20" t="s">
        <v>42</v>
      </c>
      <c r="K16" s="20" t="s">
        <v>79</v>
      </c>
    </row>
    <row r="17" spans="1:11" ht="60" hidden="1" x14ac:dyDescent="0.55000000000000004">
      <c r="A17" s="15">
        <f t="shared" si="0"/>
        <v>11</v>
      </c>
      <c r="B17" s="16" t="s">
        <v>80</v>
      </c>
      <c r="C17" s="17">
        <v>1250</v>
      </c>
      <c r="D17" s="17">
        <v>7000</v>
      </c>
      <c r="E17" s="18" t="s">
        <v>21</v>
      </c>
      <c r="F17" s="19"/>
      <c r="G17" s="19"/>
      <c r="H17" s="17">
        <v>1250</v>
      </c>
      <c r="I17" s="18" t="s">
        <v>24</v>
      </c>
      <c r="J17" s="20" t="s">
        <v>47</v>
      </c>
      <c r="K17" s="20" t="s">
        <v>81</v>
      </c>
    </row>
    <row r="18" spans="1:11" hidden="1" x14ac:dyDescent="0.55000000000000004"/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9337-3C60-4D42-B6A2-015B70A06D37}">
  <sheetPr>
    <tabColor indexed="12"/>
  </sheetPr>
  <dimension ref="A1:K19"/>
  <sheetViews>
    <sheetView zoomScale="130" zoomScaleNormal="130" zoomScaleSheetLayoutView="100" workbookViewId="0">
      <selection activeCell="H23" sqref="H23"/>
    </sheetView>
  </sheetViews>
  <sheetFormatPr defaultRowHeight="23.25" x14ac:dyDescent="0.55000000000000004"/>
  <cols>
    <col min="1" max="1" width="7.28515625" style="21" customWidth="1"/>
    <col min="2" max="2" width="19.1406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82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83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75" x14ac:dyDescent="0.55000000000000004">
      <c r="A7" s="15">
        <v>1</v>
      </c>
      <c r="B7" s="16" t="s">
        <v>84</v>
      </c>
      <c r="C7" s="17">
        <v>29160</v>
      </c>
      <c r="D7" s="17">
        <v>29160</v>
      </c>
      <c r="E7" s="18" t="s">
        <v>21</v>
      </c>
      <c r="F7" s="19" t="s">
        <v>85</v>
      </c>
      <c r="G7" s="19" t="s">
        <v>86</v>
      </c>
      <c r="H7" s="17">
        <v>29160</v>
      </c>
      <c r="I7" s="18" t="s">
        <v>24</v>
      </c>
      <c r="J7" s="19" t="s">
        <v>87</v>
      </c>
    </row>
    <row r="8" spans="1:11" ht="45" x14ac:dyDescent="0.55000000000000004">
      <c r="A8" s="15">
        <f t="shared" ref="A8:A19" si="0">+A7+1</f>
        <v>2</v>
      </c>
      <c r="B8" s="16" t="s">
        <v>88</v>
      </c>
      <c r="C8" s="17">
        <v>49300</v>
      </c>
      <c r="D8" s="17">
        <v>49300</v>
      </c>
      <c r="E8" s="18" t="s">
        <v>21</v>
      </c>
      <c r="F8" s="19" t="s">
        <v>89</v>
      </c>
      <c r="G8" s="19" t="s">
        <v>39</v>
      </c>
      <c r="H8" s="17">
        <v>49300</v>
      </c>
      <c r="I8" s="18" t="s">
        <v>24</v>
      </c>
      <c r="J8" s="19" t="s">
        <v>90</v>
      </c>
    </row>
    <row r="9" spans="1:11" ht="45" x14ac:dyDescent="0.55000000000000004">
      <c r="A9" s="15">
        <f t="shared" si="0"/>
        <v>3</v>
      </c>
      <c r="B9" s="16" t="s">
        <v>91</v>
      </c>
      <c r="C9" s="17">
        <v>22025</v>
      </c>
      <c r="D9" s="17">
        <v>22025</v>
      </c>
      <c r="E9" s="18" t="s">
        <v>21</v>
      </c>
      <c r="F9" s="19" t="s">
        <v>92</v>
      </c>
      <c r="G9" s="19" t="s">
        <v>93</v>
      </c>
      <c r="H9" s="17">
        <v>22025</v>
      </c>
      <c r="I9" s="18" t="s">
        <v>24</v>
      </c>
      <c r="J9" s="19" t="s">
        <v>94</v>
      </c>
    </row>
    <row r="10" spans="1:11" ht="45" x14ac:dyDescent="0.55000000000000004">
      <c r="A10" s="15">
        <f t="shared" si="0"/>
        <v>4</v>
      </c>
      <c r="B10" s="16" t="s">
        <v>95</v>
      </c>
      <c r="C10" s="17">
        <v>23841</v>
      </c>
      <c r="D10" s="17">
        <v>23841</v>
      </c>
      <c r="E10" s="18" t="s">
        <v>21</v>
      </c>
      <c r="F10" s="19" t="s">
        <v>96</v>
      </c>
      <c r="G10" s="19" t="s">
        <v>53</v>
      </c>
      <c r="H10" s="17">
        <v>23841</v>
      </c>
      <c r="I10" s="18" t="s">
        <v>24</v>
      </c>
      <c r="J10" s="19" t="s">
        <v>97</v>
      </c>
    </row>
    <row r="11" spans="1:11" ht="30" x14ac:dyDescent="0.55000000000000004">
      <c r="A11" s="15">
        <f t="shared" si="0"/>
        <v>5</v>
      </c>
      <c r="B11" s="16" t="s">
        <v>98</v>
      </c>
      <c r="C11" s="17">
        <v>2190</v>
      </c>
      <c r="D11" s="17">
        <v>2190</v>
      </c>
      <c r="E11" s="18" t="s">
        <v>21</v>
      </c>
      <c r="F11" s="19" t="s">
        <v>99</v>
      </c>
      <c r="G11" s="19" t="s">
        <v>100</v>
      </c>
      <c r="H11" s="17">
        <v>2190</v>
      </c>
      <c r="I11" s="18" t="s">
        <v>24</v>
      </c>
      <c r="J11" s="19" t="s">
        <v>101</v>
      </c>
    </row>
    <row r="12" spans="1:11" ht="45" x14ac:dyDescent="0.55000000000000004">
      <c r="A12" s="15">
        <f t="shared" si="0"/>
        <v>6</v>
      </c>
      <c r="B12" s="16" t="s">
        <v>102</v>
      </c>
      <c r="C12" s="17">
        <v>3180</v>
      </c>
      <c r="D12" s="17">
        <v>3180</v>
      </c>
      <c r="E12" s="18" t="s">
        <v>21</v>
      </c>
      <c r="F12" s="19" t="s">
        <v>103</v>
      </c>
      <c r="G12" s="19" t="s">
        <v>67</v>
      </c>
      <c r="H12" s="17">
        <v>3180</v>
      </c>
      <c r="I12" s="18" t="s">
        <v>24</v>
      </c>
      <c r="J12" s="19" t="s">
        <v>104</v>
      </c>
    </row>
    <row r="13" spans="1:11" ht="45" x14ac:dyDescent="0.55000000000000004">
      <c r="A13" s="15">
        <f t="shared" si="0"/>
        <v>7</v>
      </c>
      <c r="B13" s="16" t="s">
        <v>105</v>
      </c>
      <c r="C13" s="17">
        <v>14028</v>
      </c>
      <c r="D13" s="17">
        <v>14028</v>
      </c>
      <c r="E13" s="18" t="s">
        <v>21</v>
      </c>
      <c r="F13" s="19" t="s">
        <v>106</v>
      </c>
      <c r="G13" s="19" t="s">
        <v>53</v>
      </c>
      <c r="H13" s="17">
        <v>14028</v>
      </c>
      <c r="I13" s="18" t="s">
        <v>24</v>
      </c>
      <c r="J13" s="19" t="s">
        <v>107</v>
      </c>
    </row>
    <row r="14" spans="1:11" ht="75" hidden="1" x14ac:dyDescent="0.55000000000000004">
      <c r="A14" s="15">
        <f t="shared" si="0"/>
        <v>8</v>
      </c>
      <c r="B14" s="16" t="s">
        <v>108</v>
      </c>
      <c r="C14" s="25">
        <v>19765.169999999998</v>
      </c>
      <c r="D14" s="17">
        <v>20000</v>
      </c>
      <c r="E14" s="18" t="s">
        <v>21</v>
      </c>
      <c r="F14" s="19"/>
      <c r="G14" s="19"/>
      <c r="H14" s="25">
        <v>19765.169999999998</v>
      </c>
      <c r="I14" s="18" t="s">
        <v>24</v>
      </c>
      <c r="J14" s="20" t="s">
        <v>42</v>
      </c>
      <c r="K14" s="20" t="s">
        <v>109</v>
      </c>
    </row>
    <row r="15" spans="1:11" ht="90" hidden="1" x14ac:dyDescent="0.55000000000000004">
      <c r="A15" s="15">
        <f t="shared" si="0"/>
        <v>9</v>
      </c>
      <c r="B15" s="16" t="s">
        <v>110</v>
      </c>
      <c r="C15" s="17">
        <v>2560</v>
      </c>
      <c r="D15" s="17">
        <v>4000</v>
      </c>
      <c r="E15" s="18" t="s">
        <v>21</v>
      </c>
      <c r="F15" s="19"/>
      <c r="G15" s="19"/>
      <c r="H15" s="17">
        <v>2560</v>
      </c>
      <c r="I15" s="18" t="s">
        <v>24</v>
      </c>
      <c r="J15" s="20" t="s">
        <v>42</v>
      </c>
      <c r="K15" s="20" t="s">
        <v>111</v>
      </c>
    </row>
    <row r="16" spans="1:11" ht="105" hidden="1" x14ac:dyDescent="0.55000000000000004">
      <c r="A16" s="15">
        <f t="shared" si="0"/>
        <v>10</v>
      </c>
      <c r="B16" s="16" t="s">
        <v>112</v>
      </c>
      <c r="C16" s="17">
        <v>1955</v>
      </c>
      <c r="D16" s="17">
        <v>4000</v>
      </c>
      <c r="E16" s="18" t="s">
        <v>21</v>
      </c>
      <c r="F16" s="19"/>
      <c r="G16" s="19"/>
      <c r="H16" s="17">
        <v>1955</v>
      </c>
      <c r="I16" s="18" t="s">
        <v>24</v>
      </c>
      <c r="J16" s="20" t="s">
        <v>42</v>
      </c>
      <c r="K16" s="20" t="s">
        <v>113</v>
      </c>
    </row>
    <row r="17" spans="1:11" ht="135" hidden="1" x14ac:dyDescent="0.55000000000000004">
      <c r="A17" s="15">
        <f t="shared" si="0"/>
        <v>11</v>
      </c>
      <c r="B17" s="16" t="s">
        <v>114</v>
      </c>
      <c r="C17" s="17">
        <v>910</v>
      </c>
      <c r="D17" s="17">
        <v>1000</v>
      </c>
      <c r="E17" s="18" t="s">
        <v>21</v>
      </c>
      <c r="F17" s="19"/>
      <c r="G17" s="19"/>
      <c r="H17" s="17">
        <v>910</v>
      </c>
      <c r="I17" s="18" t="s">
        <v>24</v>
      </c>
      <c r="J17" s="20" t="s">
        <v>42</v>
      </c>
      <c r="K17" s="20" t="s">
        <v>115</v>
      </c>
    </row>
    <row r="18" spans="1:11" ht="90" hidden="1" x14ac:dyDescent="0.55000000000000004">
      <c r="A18" s="15">
        <f t="shared" si="0"/>
        <v>12</v>
      </c>
      <c r="B18" s="16" t="s">
        <v>116</v>
      </c>
      <c r="C18" s="17">
        <v>4000</v>
      </c>
      <c r="D18" s="17">
        <v>4000</v>
      </c>
      <c r="E18" s="18" t="s">
        <v>21</v>
      </c>
      <c r="F18" s="19"/>
      <c r="G18" s="19"/>
      <c r="H18" s="17">
        <v>4000</v>
      </c>
      <c r="I18" s="18" t="s">
        <v>24</v>
      </c>
      <c r="J18" s="20" t="s">
        <v>42</v>
      </c>
      <c r="K18" s="20" t="s">
        <v>117</v>
      </c>
    </row>
    <row r="19" spans="1:11" ht="60" hidden="1" x14ac:dyDescent="0.55000000000000004">
      <c r="A19" s="15">
        <f t="shared" si="0"/>
        <v>13</v>
      </c>
      <c r="B19" s="16" t="s">
        <v>118</v>
      </c>
      <c r="C19" s="17">
        <v>5050</v>
      </c>
      <c r="D19" s="17">
        <v>7000</v>
      </c>
      <c r="E19" s="18" t="s">
        <v>21</v>
      </c>
      <c r="F19" s="19"/>
      <c r="G19" s="19"/>
      <c r="H19" s="17">
        <v>5050</v>
      </c>
      <c r="I19" s="18" t="s">
        <v>24</v>
      </c>
      <c r="J19" s="20" t="s">
        <v>47</v>
      </c>
      <c r="K19" s="20" t="s">
        <v>119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0B6B-773D-4087-9CBF-C6AD8D7131F9}">
  <sheetPr>
    <tabColor indexed="12"/>
  </sheetPr>
  <dimension ref="A1:K20"/>
  <sheetViews>
    <sheetView zoomScale="130" zoomScaleNormal="130" zoomScaleSheetLayoutView="100" workbookViewId="0">
      <selection activeCell="A13" sqref="A13:XFD20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120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121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75" x14ac:dyDescent="0.55000000000000004">
      <c r="A7" s="15">
        <v>1</v>
      </c>
      <c r="B7" s="16" t="s">
        <v>122</v>
      </c>
      <c r="C7" s="17">
        <v>8750</v>
      </c>
      <c r="D7" s="17">
        <v>8750</v>
      </c>
      <c r="E7" s="18" t="s">
        <v>21</v>
      </c>
      <c r="F7" s="19" t="s">
        <v>123</v>
      </c>
      <c r="G7" s="19" t="s">
        <v>124</v>
      </c>
      <c r="H7" s="17">
        <v>8750</v>
      </c>
      <c r="I7" s="18" t="s">
        <v>24</v>
      </c>
      <c r="J7" s="19" t="s">
        <v>125</v>
      </c>
    </row>
    <row r="8" spans="1:11" ht="75" x14ac:dyDescent="0.55000000000000004">
      <c r="A8" s="15">
        <f>+A7+1</f>
        <v>2</v>
      </c>
      <c r="B8" s="16" t="s">
        <v>126</v>
      </c>
      <c r="C8" s="17">
        <v>25984</v>
      </c>
      <c r="D8" s="17">
        <v>25984</v>
      </c>
      <c r="E8" s="18" t="s">
        <v>21</v>
      </c>
      <c r="F8" s="19" t="s">
        <v>127</v>
      </c>
      <c r="G8" s="19" t="s">
        <v>53</v>
      </c>
      <c r="H8" s="17">
        <v>25984</v>
      </c>
      <c r="I8" s="18" t="s">
        <v>24</v>
      </c>
      <c r="J8" s="19" t="s">
        <v>128</v>
      </c>
    </row>
    <row r="9" spans="1:11" ht="45" x14ac:dyDescent="0.55000000000000004">
      <c r="A9" s="15">
        <f>+A8+1</f>
        <v>3</v>
      </c>
      <c r="B9" s="16" t="s">
        <v>129</v>
      </c>
      <c r="C9" s="17">
        <v>53447</v>
      </c>
      <c r="D9" s="17">
        <v>53447</v>
      </c>
      <c r="E9" s="18" t="s">
        <v>21</v>
      </c>
      <c r="F9" s="19" t="s">
        <v>130</v>
      </c>
      <c r="G9" s="19" t="s">
        <v>93</v>
      </c>
      <c r="H9" s="17">
        <v>53447</v>
      </c>
      <c r="I9" s="18" t="s">
        <v>24</v>
      </c>
      <c r="J9" s="19" t="s">
        <v>131</v>
      </c>
    </row>
    <row r="10" spans="1:11" ht="45" x14ac:dyDescent="0.55000000000000004">
      <c r="A10" s="15">
        <f>+A9+1</f>
        <v>4</v>
      </c>
      <c r="B10" s="16" t="s">
        <v>132</v>
      </c>
      <c r="C10" s="17">
        <v>40000</v>
      </c>
      <c r="D10" s="17">
        <v>40000</v>
      </c>
      <c r="E10" s="18" t="s">
        <v>21</v>
      </c>
      <c r="F10" s="19" t="s">
        <v>133</v>
      </c>
      <c r="G10" s="19" t="s">
        <v>134</v>
      </c>
      <c r="H10" s="17">
        <v>40000</v>
      </c>
      <c r="I10" s="18" t="s">
        <v>24</v>
      </c>
      <c r="J10" s="19" t="s">
        <v>135</v>
      </c>
    </row>
    <row r="11" spans="1:11" ht="60" x14ac:dyDescent="0.55000000000000004">
      <c r="A11" s="15">
        <f>+A10+1</f>
        <v>5</v>
      </c>
      <c r="B11" s="16" t="s">
        <v>136</v>
      </c>
      <c r="C11" s="17">
        <v>170130</v>
      </c>
      <c r="D11" s="17">
        <v>170130</v>
      </c>
      <c r="E11" s="18" t="s">
        <v>21</v>
      </c>
      <c r="F11" s="19" t="s">
        <v>137</v>
      </c>
      <c r="G11" s="19" t="s">
        <v>138</v>
      </c>
      <c r="H11" s="17">
        <v>170130</v>
      </c>
      <c r="I11" s="18" t="s">
        <v>24</v>
      </c>
      <c r="J11" s="19" t="s">
        <v>139</v>
      </c>
    </row>
    <row r="12" spans="1:11" ht="75" x14ac:dyDescent="0.55000000000000004">
      <c r="A12" s="15">
        <f>+A11+1</f>
        <v>6</v>
      </c>
      <c r="B12" s="16" t="s">
        <v>140</v>
      </c>
      <c r="C12" s="17">
        <v>3780</v>
      </c>
      <c r="D12" s="17">
        <v>3780</v>
      </c>
      <c r="E12" s="18" t="s">
        <v>21</v>
      </c>
      <c r="F12" s="19" t="s">
        <v>141</v>
      </c>
      <c r="G12" s="19" t="s">
        <v>142</v>
      </c>
      <c r="H12" s="17">
        <v>3780</v>
      </c>
      <c r="I12" s="18" t="s">
        <v>24</v>
      </c>
      <c r="J12" s="19" t="s">
        <v>143</v>
      </c>
    </row>
    <row r="13" spans="1:11" ht="75" hidden="1" x14ac:dyDescent="0.55000000000000004">
      <c r="A13" s="15">
        <f t="shared" ref="A13:A20" si="0">+A12+1</f>
        <v>7</v>
      </c>
      <c r="B13" s="16" t="s">
        <v>144</v>
      </c>
      <c r="C13" s="17">
        <v>13752</v>
      </c>
      <c r="D13" s="17">
        <v>20000</v>
      </c>
      <c r="E13" s="18" t="s">
        <v>21</v>
      </c>
      <c r="F13" s="19"/>
      <c r="G13" s="19"/>
      <c r="H13" s="17">
        <v>13752</v>
      </c>
      <c r="I13" s="18" t="s">
        <v>24</v>
      </c>
      <c r="J13" s="20" t="s">
        <v>42</v>
      </c>
      <c r="K13" s="20" t="s">
        <v>145</v>
      </c>
    </row>
    <row r="14" spans="1:11" ht="90" hidden="1" x14ac:dyDescent="0.55000000000000004">
      <c r="A14" s="15">
        <f t="shared" si="0"/>
        <v>8</v>
      </c>
      <c r="B14" s="16" t="s">
        <v>146</v>
      </c>
      <c r="C14" s="17">
        <v>1998</v>
      </c>
      <c r="D14" s="17">
        <v>3000</v>
      </c>
      <c r="E14" s="18" t="s">
        <v>21</v>
      </c>
      <c r="F14" s="19"/>
      <c r="G14" s="19"/>
      <c r="H14" s="17">
        <v>1998</v>
      </c>
      <c r="I14" s="18" t="s">
        <v>24</v>
      </c>
      <c r="J14" s="20" t="s">
        <v>42</v>
      </c>
      <c r="K14" s="20" t="s">
        <v>147</v>
      </c>
    </row>
    <row r="15" spans="1:11" ht="90" hidden="1" x14ac:dyDescent="0.55000000000000004">
      <c r="A15" s="15">
        <f t="shared" si="0"/>
        <v>9</v>
      </c>
      <c r="B15" s="16" t="s">
        <v>148</v>
      </c>
      <c r="C15" s="17">
        <v>950</v>
      </c>
      <c r="D15" s="17">
        <v>2000</v>
      </c>
      <c r="E15" s="18" t="s">
        <v>21</v>
      </c>
      <c r="F15" s="19"/>
      <c r="G15" s="19"/>
      <c r="H15" s="17">
        <v>950</v>
      </c>
      <c r="I15" s="18" t="s">
        <v>24</v>
      </c>
      <c r="J15" s="20" t="s">
        <v>42</v>
      </c>
      <c r="K15" s="20" t="s">
        <v>149</v>
      </c>
    </row>
    <row r="16" spans="1:11" ht="90" hidden="1" x14ac:dyDescent="0.55000000000000004">
      <c r="A16" s="15">
        <f t="shared" si="0"/>
        <v>10</v>
      </c>
      <c r="B16" s="16" t="s">
        <v>150</v>
      </c>
      <c r="C16" s="17">
        <v>3000</v>
      </c>
      <c r="D16" s="17">
        <v>5000</v>
      </c>
      <c r="E16" s="18" t="s">
        <v>21</v>
      </c>
      <c r="F16" s="19"/>
      <c r="G16" s="19"/>
      <c r="H16" s="17">
        <v>3000</v>
      </c>
      <c r="I16" s="18" t="s">
        <v>24</v>
      </c>
      <c r="J16" s="20" t="s">
        <v>42</v>
      </c>
      <c r="K16" s="20" t="s">
        <v>151</v>
      </c>
    </row>
    <row r="17" spans="1:11" ht="90" hidden="1" x14ac:dyDescent="0.55000000000000004">
      <c r="A17" s="15">
        <f t="shared" si="0"/>
        <v>11</v>
      </c>
      <c r="B17" s="16" t="s">
        <v>152</v>
      </c>
      <c r="C17" s="17">
        <v>5000</v>
      </c>
      <c r="D17" s="17">
        <v>5000</v>
      </c>
      <c r="E17" s="18" t="s">
        <v>21</v>
      </c>
      <c r="F17" s="19"/>
      <c r="G17" s="19"/>
      <c r="H17" s="17">
        <v>5000</v>
      </c>
      <c r="I17" s="18" t="s">
        <v>24</v>
      </c>
      <c r="J17" s="20" t="s">
        <v>42</v>
      </c>
      <c r="K17" s="20" t="s">
        <v>153</v>
      </c>
    </row>
    <row r="18" spans="1:11" ht="105" hidden="1" x14ac:dyDescent="0.55000000000000004">
      <c r="A18" s="15">
        <f t="shared" si="0"/>
        <v>12</v>
      </c>
      <c r="B18" s="16" t="s">
        <v>154</v>
      </c>
      <c r="C18" s="17">
        <v>5890</v>
      </c>
      <c r="D18" s="17">
        <v>6000</v>
      </c>
      <c r="E18" s="18" t="s">
        <v>21</v>
      </c>
      <c r="F18" s="19"/>
      <c r="G18" s="19"/>
      <c r="H18" s="17">
        <v>5890</v>
      </c>
      <c r="I18" s="18" t="s">
        <v>24</v>
      </c>
      <c r="J18" s="20" t="s">
        <v>42</v>
      </c>
      <c r="K18" s="20" t="s">
        <v>155</v>
      </c>
    </row>
    <row r="19" spans="1:11" ht="105" hidden="1" x14ac:dyDescent="0.55000000000000004">
      <c r="A19" s="15">
        <f t="shared" si="0"/>
        <v>13</v>
      </c>
      <c r="B19" s="16" t="s">
        <v>156</v>
      </c>
      <c r="C19" s="17">
        <v>4990</v>
      </c>
      <c r="D19" s="17">
        <v>8000</v>
      </c>
      <c r="E19" s="18" t="s">
        <v>21</v>
      </c>
      <c r="F19" s="19"/>
      <c r="G19" s="19"/>
      <c r="H19" s="17">
        <v>4990</v>
      </c>
      <c r="I19" s="18" t="s">
        <v>24</v>
      </c>
      <c r="J19" s="20" t="s">
        <v>42</v>
      </c>
      <c r="K19" s="20" t="s">
        <v>157</v>
      </c>
    </row>
    <row r="20" spans="1:11" ht="60" hidden="1" x14ac:dyDescent="0.55000000000000004">
      <c r="A20" s="15">
        <f t="shared" si="0"/>
        <v>14</v>
      </c>
      <c r="B20" s="16" t="s">
        <v>158</v>
      </c>
      <c r="C20" s="17">
        <v>4600</v>
      </c>
      <c r="D20" s="17">
        <v>7000</v>
      </c>
      <c r="E20" s="18" t="s">
        <v>21</v>
      </c>
      <c r="F20" s="19"/>
      <c r="G20" s="19"/>
      <c r="H20" s="17">
        <v>4600</v>
      </c>
      <c r="I20" s="18" t="s">
        <v>24</v>
      </c>
      <c r="J20" s="20" t="s">
        <v>47</v>
      </c>
      <c r="K20" s="20" t="s">
        <v>159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6B982-64FA-47FB-A456-641673FF33DB}">
  <sheetPr>
    <tabColor indexed="12"/>
  </sheetPr>
  <dimension ref="A1:K22"/>
  <sheetViews>
    <sheetView zoomScale="130" zoomScaleNormal="130" zoomScaleSheetLayoutView="100" workbookViewId="0">
      <selection activeCell="K28" sqref="K28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160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161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60" x14ac:dyDescent="0.55000000000000004">
      <c r="A7" s="15">
        <v>1</v>
      </c>
      <c r="B7" s="16" t="s">
        <v>162</v>
      </c>
      <c r="C7" s="17">
        <v>22470</v>
      </c>
      <c r="D7" s="17">
        <v>22470</v>
      </c>
      <c r="E7" s="18" t="s">
        <v>21</v>
      </c>
      <c r="F7" s="19" t="s">
        <v>163</v>
      </c>
      <c r="G7" s="19" t="s">
        <v>164</v>
      </c>
      <c r="H7" s="17">
        <v>22470</v>
      </c>
      <c r="I7" s="18" t="s">
        <v>24</v>
      </c>
      <c r="J7" s="19" t="s">
        <v>165</v>
      </c>
    </row>
    <row r="8" spans="1:11" ht="45" x14ac:dyDescent="0.55000000000000004">
      <c r="A8" s="15">
        <f t="shared" ref="A8:A21" si="0">+A7+1</f>
        <v>2</v>
      </c>
      <c r="B8" s="16" t="s">
        <v>166</v>
      </c>
      <c r="C8" s="17">
        <v>2599</v>
      </c>
      <c r="D8" s="17">
        <v>2599</v>
      </c>
      <c r="E8" s="18" t="s">
        <v>21</v>
      </c>
      <c r="F8" s="19" t="s">
        <v>167</v>
      </c>
      <c r="G8" s="19" t="s">
        <v>168</v>
      </c>
      <c r="H8" s="17">
        <v>2599</v>
      </c>
      <c r="I8" s="18" t="s">
        <v>24</v>
      </c>
      <c r="J8" s="19" t="s">
        <v>169</v>
      </c>
    </row>
    <row r="9" spans="1:11" ht="45" x14ac:dyDescent="0.55000000000000004">
      <c r="A9" s="15">
        <f t="shared" si="0"/>
        <v>3</v>
      </c>
      <c r="B9" s="16" t="s">
        <v>170</v>
      </c>
      <c r="C9" s="17">
        <v>62684</v>
      </c>
      <c r="D9" s="17">
        <v>62684</v>
      </c>
      <c r="E9" s="18" t="s">
        <v>21</v>
      </c>
      <c r="F9" s="19" t="s">
        <v>171</v>
      </c>
      <c r="G9" s="19" t="s">
        <v>168</v>
      </c>
      <c r="H9" s="17">
        <v>62684</v>
      </c>
      <c r="I9" s="18" t="s">
        <v>24</v>
      </c>
      <c r="J9" s="19" t="s">
        <v>172</v>
      </c>
    </row>
    <row r="10" spans="1:11" ht="75" x14ac:dyDescent="0.55000000000000004">
      <c r="A10" s="15">
        <f t="shared" si="0"/>
        <v>4</v>
      </c>
      <c r="B10" s="16" t="s">
        <v>173</v>
      </c>
      <c r="C10" s="17">
        <v>5350</v>
      </c>
      <c r="D10" s="17">
        <v>5350</v>
      </c>
      <c r="E10" s="18" t="s">
        <v>21</v>
      </c>
      <c r="F10" s="19" t="s">
        <v>174</v>
      </c>
      <c r="G10" s="19" t="s">
        <v>175</v>
      </c>
      <c r="H10" s="17">
        <v>5350</v>
      </c>
      <c r="I10" s="18" t="s">
        <v>24</v>
      </c>
      <c r="J10" s="19" t="s">
        <v>176</v>
      </c>
    </row>
    <row r="11" spans="1:11" ht="45" x14ac:dyDescent="0.55000000000000004">
      <c r="A11" s="15">
        <f t="shared" si="0"/>
        <v>5</v>
      </c>
      <c r="B11" s="16" t="s">
        <v>177</v>
      </c>
      <c r="C11" s="17">
        <v>7310</v>
      </c>
      <c r="D11" s="17">
        <v>7310</v>
      </c>
      <c r="E11" s="18" t="s">
        <v>21</v>
      </c>
      <c r="F11" s="19" t="s">
        <v>178</v>
      </c>
      <c r="G11" s="19" t="s">
        <v>179</v>
      </c>
      <c r="H11" s="17">
        <v>7310</v>
      </c>
      <c r="I11" s="18" t="s">
        <v>24</v>
      </c>
      <c r="J11" s="19" t="s">
        <v>180</v>
      </c>
    </row>
    <row r="12" spans="1:11" ht="75" x14ac:dyDescent="0.55000000000000004">
      <c r="A12" s="15">
        <f t="shared" si="0"/>
        <v>6</v>
      </c>
      <c r="B12" s="16" t="s">
        <v>181</v>
      </c>
      <c r="C12" s="17">
        <v>7000</v>
      </c>
      <c r="D12" s="17">
        <v>7000</v>
      </c>
      <c r="E12" s="18" t="s">
        <v>21</v>
      </c>
      <c r="F12" s="19" t="s">
        <v>182</v>
      </c>
      <c r="G12" s="19" t="s">
        <v>183</v>
      </c>
      <c r="H12" s="17">
        <v>7000</v>
      </c>
      <c r="I12" s="18" t="s">
        <v>24</v>
      </c>
      <c r="J12" s="19" t="s">
        <v>184</v>
      </c>
    </row>
    <row r="13" spans="1:11" ht="60" x14ac:dyDescent="0.55000000000000004">
      <c r="A13" s="15">
        <f t="shared" si="0"/>
        <v>7</v>
      </c>
      <c r="B13" s="16" t="s">
        <v>185</v>
      </c>
      <c r="C13" s="17">
        <v>7500</v>
      </c>
      <c r="D13" s="17">
        <v>7500</v>
      </c>
      <c r="E13" s="18" t="s">
        <v>21</v>
      </c>
      <c r="F13" s="19" t="s">
        <v>186</v>
      </c>
      <c r="G13" s="19" t="s">
        <v>187</v>
      </c>
      <c r="H13" s="17">
        <v>7500</v>
      </c>
      <c r="I13" s="18" t="s">
        <v>24</v>
      </c>
      <c r="J13" s="19" t="s">
        <v>188</v>
      </c>
    </row>
    <row r="14" spans="1:11" ht="75" hidden="1" x14ac:dyDescent="0.55000000000000004">
      <c r="A14" s="15">
        <f t="shared" si="0"/>
        <v>8</v>
      </c>
      <c r="B14" s="16" t="s">
        <v>189</v>
      </c>
      <c r="C14" s="17">
        <v>15569</v>
      </c>
      <c r="D14" s="17">
        <v>20000</v>
      </c>
      <c r="E14" s="18" t="s">
        <v>21</v>
      </c>
      <c r="F14" s="19"/>
      <c r="G14" s="19"/>
      <c r="H14" s="17">
        <v>15569</v>
      </c>
      <c r="I14" s="18" t="s">
        <v>24</v>
      </c>
      <c r="J14" s="20" t="s">
        <v>42</v>
      </c>
      <c r="K14" s="20" t="s">
        <v>190</v>
      </c>
    </row>
    <row r="15" spans="1:11" ht="90" hidden="1" x14ac:dyDescent="0.55000000000000004">
      <c r="A15" s="15">
        <f t="shared" si="0"/>
        <v>9</v>
      </c>
      <c r="B15" s="16" t="s">
        <v>191</v>
      </c>
      <c r="C15" s="17">
        <v>2800</v>
      </c>
      <c r="D15" s="17">
        <v>3000</v>
      </c>
      <c r="E15" s="18" t="s">
        <v>21</v>
      </c>
      <c r="F15" s="19"/>
      <c r="G15" s="19"/>
      <c r="H15" s="17">
        <v>2800</v>
      </c>
      <c r="I15" s="18" t="s">
        <v>24</v>
      </c>
      <c r="J15" s="20" t="s">
        <v>42</v>
      </c>
      <c r="K15" s="20" t="s">
        <v>192</v>
      </c>
    </row>
    <row r="16" spans="1:11" ht="75" hidden="1" x14ac:dyDescent="0.55000000000000004">
      <c r="A16" s="15">
        <f t="shared" si="0"/>
        <v>10</v>
      </c>
      <c r="B16" s="16" t="s">
        <v>193</v>
      </c>
      <c r="C16" s="17">
        <v>1778</v>
      </c>
      <c r="D16" s="17">
        <v>5500</v>
      </c>
      <c r="E16" s="18" t="s">
        <v>21</v>
      </c>
      <c r="F16" s="19"/>
      <c r="G16" s="19"/>
      <c r="H16" s="17">
        <v>1778</v>
      </c>
      <c r="I16" s="18" t="s">
        <v>24</v>
      </c>
      <c r="J16" s="20" t="s">
        <v>42</v>
      </c>
      <c r="K16" s="20" t="s">
        <v>194</v>
      </c>
    </row>
    <row r="17" spans="1:11" ht="75" hidden="1" x14ac:dyDescent="0.55000000000000004">
      <c r="A17" s="15">
        <f t="shared" si="0"/>
        <v>11</v>
      </c>
      <c r="B17" s="16" t="s">
        <v>195</v>
      </c>
      <c r="C17" s="17">
        <v>1000</v>
      </c>
      <c r="D17" s="17">
        <v>2000</v>
      </c>
      <c r="E17" s="18" t="s">
        <v>21</v>
      </c>
      <c r="F17" s="19"/>
      <c r="G17" s="19"/>
      <c r="H17" s="17">
        <v>1000</v>
      </c>
      <c r="I17" s="18" t="s">
        <v>24</v>
      </c>
      <c r="J17" s="20" t="s">
        <v>42</v>
      </c>
      <c r="K17" s="20" t="s">
        <v>196</v>
      </c>
    </row>
    <row r="18" spans="1:11" ht="120" hidden="1" x14ac:dyDescent="0.55000000000000004">
      <c r="A18" s="15">
        <f t="shared" si="0"/>
        <v>12</v>
      </c>
      <c r="B18" s="16" t="s">
        <v>197</v>
      </c>
      <c r="C18" s="17">
        <v>810</v>
      </c>
      <c r="D18" s="17">
        <v>1200</v>
      </c>
      <c r="E18" s="18" t="s">
        <v>21</v>
      </c>
      <c r="F18" s="19"/>
      <c r="G18" s="19"/>
      <c r="H18" s="17">
        <v>810</v>
      </c>
      <c r="I18" s="18" t="s">
        <v>24</v>
      </c>
      <c r="J18" s="20" t="s">
        <v>42</v>
      </c>
      <c r="K18" s="20" t="s">
        <v>198</v>
      </c>
    </row>
    <row r="19" spans="1:11" ht="105" hidden="1" x14ac:dyDescent="0.55000000000000004">
      <c r="A19" s="15">
        <f t="shared" si="0"/>
        <v>13</v>
      </c>
      <c r="B19" s="16" t="s">
        <v>199</v>
      </c>
      <c r="C19" s="17">
        <v>434</v>
      </c>
      <c r="D19" s="17">
        <v>1000</v>
      </c>
      <c r="E19" s="18" t="s">
        <v>21</v>
      </c>
      <c r="F19" s="19"/>
      <c r="G19" s="19"/>
      <c r="H19" s="17">
        <v>434</v>
      </c>
      <c r="I19" s="18" t="s">
        <v>24</v>
      </c>
      <c r="J19" s="20" t="s">
        <v>42</v>
      </c>
      <c r="K19" s="20" t="s">
        <v>200</v>
      </c>
    </row>
    <row r="20" spans="1:11" ht="105" hidden="1" x14ac:dyDescent="0.55000000000000004">
      <c r="A20" s="15">
        <f t="shared" si="0"/>
        <v>14</v>
      </c>
      <c r="B20" s="16" t="s">
        <v>201</v>
      </c>
      <c r="C20" s="17">
        <v>1616</v>
      </c>
      <c r="D20" s="17">
        <v>3500</v>
      </c>
      <c r="E20" s="18" t="s">
        <v>21</v>
      </c>
      <c r="F20" s="19"/>
      <c r="G20" s="19"/>
      <c r="H20" s="17">
        <v>1616</v>
      </c>
      <c r="I20" s="18" t="s">
        <v>24</v>
      </c>
      <c r="J20" s="20" t="s">
        <v>42</v>
      </c>
      <c r="K20" s="20" t="s">
        <v>202</v>
      </c>
    </row>
    <row r="21" spans="1:11" ht="60" hidden="1" x14ac:dyDescent="0.55000000000000004">
      <c r="A21" s="15">
        <f t="shared" si="0"/>
        <v>15</v>
      </c>
      <c r="B21" s="16" t="s">
        <v>203</v>
      </c>
      <c r="C21" s="17">
        <v>7050</v>
      </c>
      <c r="D21" s="17">
        <v>7000</v>
      </c>
      <c r="E21" s="18" t="s">
        <v>21</v>
      </c>
      <c r="F21" s="19"/>
      <c r="G21" s="19"/>
      <c r="H21" s="17">
        <v>7050</v>
      </c>
      <c r="I21" s="18" t="s">
        <v>24</v>
      </c>
      <c r="J21" s="20" t="s">
        <v>47</v>
      </c>
      <c r="K21" s="20" t="s">
        <v>204</v>
      </c>
    </row>
    <row r="22" spans="1:11" hidden="1" x14ac:dyDescent="0.55000000000000004"/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2C00D-6FFB-4878-B14A-66FA76DFAB39}">
  <sheetPr>
    <tabColor indexed="12"/>
  </sheetPr>
  <dimension ref="A1:K15"/>
  <sheetViews>
    <sheetView zoomScale="130" zoomScaleNormal="130" zoomScaleSheetLayoutView="100" workbookViewId="0">
      <selection activeCell="A12" sqref="A12:XFD15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205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206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45" x14ac:dyDescent="0.55000000000000004">
      <c r="A7" s="15">
        <v>1</v>
      </c>
      <c r="B7" s="16" t="s">
        <v>207</v>
      </c>
      <c r="C7" s="17">
        <v>26108</v>
      </c>
      <c r="D7" s="17">
        <v>26108</v>
      </c>
      <c r="E7" s="18" t="s">
        <v>21</v>
      </c>
      <c r="F7" s="19" t="s">
        <v>208</v>
      </c>
      <c r="G7" s="19" t="s">
        <v>209</v>
      </c>
      <c r="H7" s="17">
        <v>26108</v>
      </c>
      <c r="I7" s="18" t="s">
        <v>24</v>
      </c>
      <c r="J7" s="19" t="s">
        <v>210</v>
      </c>
    </row>
    <row r="8" spans="1:11" ht="75" x14ac:dyDescent="0.55000000000000004">
      <c r="A8" s="15">
        <f>+A7+1</f>
        <v>2</v>
      </c>
      <c r="B8" s="16" t="s">
        <v>211</v>
      </c>
      <c r="C8" s="17">
        <v>2640</v>
      </c>
      <c r="D8" s="17">
        <v>2640</v>
      </c>
      <c r="E8" s="18" t="s">
        <v>21</v>
      </c>
      <c r="F8" s="19" t="s">
        <v>212</v>
      </c>
      <c r="G8" s="19" t="s">
        <v>63</v>
      </c>
      <c r="H8" s="17">
        <v>2640</v>
      </c>
      <c r="I8" s="18" t="s">
        <v>24</v>
      </c>
      <c r="J8" s="19" t="s">
        <v>213</v>
      </c>
    </row>
    <row r="9" spans="1:11" ht="45" x14ac:dyDescent="0.55000000000000004">
      <c r="A9" s="15">
        <f>+A8+1</f>
        <v>3</v>
      </c>
      <c r="B9" s="16" t="s">
        <v>214</v>
      </c>
      <c r="C9" s="17">
        <v>13000</v>
      </c>
      <c r="D9" s="17">
        <v>13000</v>
      </c>
      <c r="E9" s="18" t="s">
        <v>21</v>
      </c>
      <c r="F9" s="19" t="s">
        <v>215</v>
      </c>
      <c r="G9" s="19" t="s">
        <v>216</v>
      </c>
      <c r="H9" s="17">
        <v>13000</v>
      </c>
      <c r="I9" s="18" t="s">
        <v>24</v>
      </c>
      <c r="J9" s="19" t="s">
        <v>217</v>
      </c>
    </row>
    <row r="10" spans="1:11" ht="45" x14ac:dyDescent="0.55000000000000004">
      <c r="A10" s="15">
        <f>+A9+1</f>
        <v>4</v>
      </c>
      <c r="B10" s="16" t="s">
        <v>218</v>
      </c>
      <c r="C10" s="17">
        <v>99800</v>
      </c>
      <c r="D10" s="17">
        <v>99800</v>
      </c>
      <c r="E10" s="18" t="s">
        <v>21</v>
      </c>
      <c r="F10" s="19" t="s">
        <v>219</v>
      </c>
      <c r="G10" s="19" t="s">
        <v>220</v>
      </c>
      <c r="H10" s="17">
        <v>99800</v>
      </c>
      <c r="I10" s="18" t="s">
        <v>24</v>
      </c>
      <c r="J10" s="19" t="s">
        <v>221</v>
      </c>
    </row>
    <row r="11" spans="1:11" ht="60" x14ac:dyDescent="0.55000000000000004">
      <c r="A11" s="15">
        <f>+A10+1</f>
        <v>5</v>
      </c>
      <c r="B11" s="16" t="s">
        <v>222</v>
      </c>
      <c r="C11" s="17">
        <v>3850</v>
      </c>
      <c r="D11" s="17">
        <v>3850</v>
      </c>
      <c r="E11" s="18" t="s">
        <v>21</v>
      </c>
      <c r="F11" s="19" t="s">
        <v>223</v>
      </c>
      <c r="G11" s="19" t="s">
        <v>39</v>
      </c>
      <c r="H11" s="17">
        <v>3850</v>
      </c>
      <c r="I11" s="18" t="s">
        <v>24</v>
      </c>
      <c r="J11" s="19" t="s">
        <v>224</v>
      </c>
    </row>
    <row r="12" spans="1:11" ht="75" hidden="1" x14ac:dyDescent="0.55000000000000004">
      <c r="A12" s="15">
        <f t="shared" ref="A12:A15" si="0">+A11+1</f>
        <v>6</v>
      </c>
      <c r="B12" s="16" t="s">
        <v>225</v>
      </c>
      <c r="C12" s="17">
        <v>12914</v>
      </c>
      <c r="D12" s="17">
        <v>20000</v>
      </c>
      <c r="E12" s="18" t="s">
        <v>21</v>
      </c>
      <c r="F12" s="19"/>
      <c r="G12" s="19"/>
      <c r="H12" s="17">
        <v>12914</v>
      </c>
      <c r="I12" s="18" t="s">
        <v>24</v>
      </c>
      <c r="J12" s="20" t="s">
        <v>42</v>
      </c>
      <c r="K12" s="20" t="s">
        <v>226</v>
      </c>
    </row>
    <row r="13" spans="1:11" ht="75" hidden="1" x14ac:dyDescent="0.55000000000000004">
      <c r="A13" s="15">
        <f t="shared" si="0"/>
        <v>7</v>
      </c>
      <c r="B13" s="16" t="s">
        <v>227</v>
      </c>
      <c r="C13" s="17">
        <v>3432</v>
      </c>
      <c r="D13" s="17">
        <v>4000</v>
      </c>
      <c r="E13" s="18" t="s">
        <v>21</v>
      </c>
      <c r="F13" s="19"/>
      <c r="G13" s="19"/>
      <c r="H13" s="17">
        <v>3432</v>
      </c>
      <c r="I13" s="18" t="s">
        <v>24</v>
      </c>
      <c r="J13" s="20" t="s">
        <v>42</v>
      </c>
      <c r="K13" s="20" t="s">
        <v>228</v>
      </c>
    </row>
    <row r="14" spans="1:11" ht="120" hidden="1" x14ac:dyDescent="0.55000000000000004">
      <c r="A14" s="15">
        <f t="shared" si="0"/>
        <v>8</v>
      </c>
      <c r="B14" s="16" t="s">
        <v>229</v>
      </c>
      <c r="C14" s="17">
        <v>5448</v>
      </c>
      <c r="D14" s="17">
        <v>6000</v>
      </c>
      <c r="E14" s="18" t="s">
        <v>21</v>
      </c>
      <c r="F14" s="19"/>
      <c r="G14" s="19"/>
      <c r="H14" s="17">
        <v>5448</v>
      </c>
      <c r="I14" s="18" t="s">
        <v>24</v>
      </c>
      <c r="J14" s="20" t="s">
        <v>42</v>
      </c>
      <c r="K14" s="20" t="s">
        <v>230</v>
      </c>
    </row>
    <row r="15" spans="1:11" ht="60" hidden="1" x14ac:dyDescent="0.55000000000000004">
      <c r="A15" s="15">
        <f t="shared" si="0"/>
        <v>9</v>
      </c>
      <c r="B15" s="16" t="s">
        <v>231</v>
      </c>
      <c r="C15" s="17">
        <v>5300</v>
      </c>
      <c r="D15" s="17">
        <v>7000</v>
      </c>
      <c r="E15" s="18" t="s">
        <v>21</v>
      </c>
      <c r="F15" s="19"/>
      <c r="G15" s="19"/>
      <c r="H15" s="17">
        <v>5300</v>
      </c>
      <c r="I15" s="18" t="s">
        <v>24</v>
      </c>
      <c r="J15" s="20" t="s">
        <v>47</v>
      </c>
      <c r="K15" s="20" t="s">
        <v>232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234B-379B-488E-8860-EEDACA1CAA8D}">
  <sheetPr>
    <tabColor indexed="12"/>
  </sheetPr>
  <dimension ref="A1:K10"/>
  <sheetViews>
    <sheetView zoomScale="130" zoomScaleNormal="130" zoomScaleSheetLayoutView="100" workbookViewId="0">
      <selection activeCell="E13" sqref="E13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233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234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75" x14ac:dyDescent="0.55000000000000004">
      <c r="A7" s="15">
        <v>1</v>
      </c>
      <c r="B7" s="16" t="s">
        <v>235</v>
      </c>
      <c r="C7" s="17">
        <v>23800</v>
      </c>
      <c r="D7" s="17">
        <v>23800</v>
      </c>
      <c r="E7" s="18" t="s">
        <v>21</v>
      </c>
      <c r="F7" s="19" t="s">
        <v>236</v>
      </c>
      <c r="G7" s="19" t="s">
        <v>237</v>
      </c>
      <c r="H7" s="17">
        <v>23800</v>
      </c>
      <c r="I7" s="18" t="s">
        <v>24</v>
      </c>
      <c r="J7" s="19" t="s">
        <v>238</v>
      </c>
    </row>
    <row r="8" spans="1:11" ht="75" x14ac:dyDescent="0.55000000000000004">
      <c r="A8" s="15">
        <f>+A7+1</f>
        <v>2</v>
      </c>
      <c r="B8" s="16" t="s">
        <v>239</v>
      </c>
      <c r="C8" s="17">
        <v>500000</v>
      </c>
      <c r="D8" s="17">
        <v>500000</v>
      </c>
      <c r="E8" s="18" t="s">
        <v>21</v>
      </c>
      <c r="F8" s="19" t="s">
        <v>240</v>
      </c>
      <c r="G8" s="19" t="s">
        <v>241</v>
      </c>
      <c r="H8" s="17">
        <v>500000</v>
      </c>
      <c r="I8" s="18" t="s">
        <v>24</v>
      </c>
      <c r="J8" s="19" t="s">
        <v>242</v>
      </c>
    </row>
    <row r="9" spans="1:11" ht="75" hidden="1" x14ac:dyDescent="0.55000000000000004">
      <c r="A9" s="15">
        <f t="shared" ref="A9:A10" si="0">+A8+1</f>
        <v>3</v>
      </c>
      <c r="B9" s="16" t="s">
        <v>243</v>
      </c>
      <c r="C9" s="17">
        <v>20000</v>
      </c>
      <c r="D9" s="17">
        <v>20000</v>
      </c>
      <c r="E9" s="18" t="s">
        <v>21</v>
      </c>
      <c r="F9" s="19"/>
      <c r="G9" s="19"/>
      <c r="H9" s="17">
        <v>20000</v>
      </c>
      <c r="I9" s="18" t="s">
        <v>24</v>
      </c>
      <c r="J9" s="20" t="s">
        <v>42</v>
      </c>
      <c r="K9" s="20" t="s">
        <v>244</v>
      </c>
    </row>
    <row r="10" spans="1:11" ht="60" hidden="1" x14ac:dyDescent="0.55000000000000004">
      <c r="A10" s="15">
        <f t="shared" si="0"/>
        <v>4</v>
      </c>
      <c r="B10" s="16" t="s">
        <v>245</v>
      </c>
      <c r="C10" s="17">
        <v>5400</v>
      </c>
      <c r="D10" s="17">
        <v>7000</v>
      </c>
      <c r="E10" s="18" t="s">
        <v>21</v>
      </c>
      <c r="F10" s="19"/>
      <c r="G10" s="19"/>
      <c r="H10" s="17">
        <v>5400</v>
      </c>
      <c r="I10" s="18" t="s">
        <v>24</v>
      </c>
      <c r="J10" s="20" t="s">
        <v>47</v>
      </c>
      <c r="K10" s="20" t="s">
        <v>246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2395-33D1-4A50-8647-EE47A7155019}">
  <sheetPr>
    <tabColor indexed="12"/>
  </sheetPr>
  <dimension ref="A1:K18"/>
  <sheetViews>
    <sheetView zoomScale="130" zoomScaleNormal="130" zoomScaleSheetLayoutView="100" workbookViewId="0">
      <selection activeCell="A13" sqref="A13:XFD18"/>
    </sheetView>
  </sheetViews>
  <sheetFormatPr defaultRowHeight="23.25" x14ac:dyDescent="0.55000000000000004"/>
  <cols>
    <col min="1" max="1" width="7.28515625" style="21" customWidth="1"/>
    <col min="2" max="2" width="18.42578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247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248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45" x14ac:dyDescent="0.55000000000000004">
      <c r="A7" s="15">
        <v>1</v>
      </c>
      <c r="B7" s="16" t="s">
        <v>249</v>
      </c>
      <c r="C7" s="17">
        <v>48553</v>
      </c>
      <c r="D7" s="17">
        <v>48553</v>
      </c>
      <c r="E7" s="18" t="s">
        <v>21</v>
      </c>
      <c r="F7" s="19" t="s">
        <v>250</v>
      </c>
      <c r="G7" s="19" t="s">
        <v>93</v>
      </c>
      <c r="H7" s="17">
        <v>48553</v>
      </c>
      <c r="I7" s="18" t="s">
        <v>24</v>
      </c>
      <c r="J7" s="19" t="s">
        <v>251</v>
      </c>
    </row>
    <row r="8" spans="1:11" ht="105" x14ac:dyDescent="0.55000000000000004">
      <c r="A8" s="15">
        <f>+A7+1</f>
        <v>2</v>
      </c>
      <c r="B8" s="16" t="s">
        <v>252</v>
      </c>
      <c r="C8" s="17">
        <v>12960</v>
      </c>
      <c r="D8" s="17">
        <v>12960</v>
      </c>
      <c r="E8" s="18" t="s">
        <v>21</v>
      </c>
      <c r="F8" s="19" t="s">
        <v>253</v>
      </c>
      <c r="G8" s="19" t="s">
        <v>86</v>
      </c>
      <c r="H8" s="17">
        <v>12960</v>
      </c>
      <c r="I8" s="18" t="s">
        <v>24</v>
      </c>
      <c r="J8" s="19" t="s">
        <v>254</v>
      </c>
    </row>
    <row r="9" spans="1:11" ht="45" x14ac:dyDescent="0.55000000000000004">
      <c r="A9" s="15">
        <f>+A8+1</f>
        <v>3</v>
      </c>
      <c r="B9" s="16" t="s">
        <v>255</v>
      </c>
      <c r="C9" s="26">
        <v>23000</v>
      </c>
      <c r="D9" s="26">
        <v>23000</v>
      </c>
      <c r="E9" s="18" t="s">
        <v>21</v>
      </c>
      <c r="F9" s="16" t="s">
        <v>256</v>
      </c>
      <c r="G9" s="16" t="s">
        <v>257</v>
      </c>
      <c r="H9" s="26">
        <v>23000</v>
      </c>
      <c r="I9" s="27" t="s">
        <v>24</v>
      </c>
      <c r="J9" s="16" t="s">
        <v>258</v>
      </c>
    </row>
    <row r="10" spans="1:11" ht="45" x14ac:dyDescent="0.55000000000000004">
      <c r="A10" s="15">
        <f>+A9+1</f>
        <v>4</v>
      </c>
      <c r="B10" s="16" t="s">
        <v>259</v>
      </c>
      <c r="C10" s="17">
        <v>49730</v>
      </c>
      <c r="D10" s="17">
        <v>49730</v>
      </c>
      <c r="E10" s="18" t="s">
        <v>21</v>
      </c>
      <c r="F10" s="19" t="s">
        <v>260</v>
      </c>
      <c r="G10" s="19" t="s">
        <v>39</v>
      </c>
      <c r="H10" s="17">
        <v>49730</v>
      </c>
      <c r="I10" s="18" t="s">
        <v>24</v>
      </c>
      <c r="J10" s="19" t="s">
        <v>261</v>
      </c>
    </row>
    <row r="11" spans="1:11" ht="60" x14ac:dyDescent="0.55000000000000004">
      <c r="A11" s="15">
        <f>+A10+1</f>
        <v>5</v>
      </c>
      <c r="B11" s="16" t="s">
        <v>262</v>
      </c>
      <c r="C11" s="17">
        <v>294000</v>
      </c>
      <c r="D11" s="17">
        <v>294000</v>
      </c>
      <c r="E11" s="18" t="s">
        <v>21</v>
      </c>
      <c r="F11" s="19" t="s">
        <v>263</v>
      </c>
      <c r="G11" s="19" t="s">
        <v>264</v>
      </c>
      <c r="H11" s="17">
        <v>294000</v>
      </c>
      <c r="I11" s="18" t="s">
        <v>24</v>
      </c>
      <c r="J11" s="19" t="s">
        <v>265</v>
      </c>
    </row>
    <row r="12" spans="1:11" ht="45" x14ac:dyDescent="0.55000000000000004">
      <c r="A12" s="15">
        <f>+A11+1</f>
        <v>6</v>
      </c>
      <c r="B12" s="16" t="s">
        <v>266</v>
      </c>
      <c r="C12" s="17">
        <v>4800</v>
      </c>
      <c r="D12" s="17">
        <v>4800</v>
      </c>
      <c r="E12" s="18" t="s">
        <v>21</v>
      </c>
      <c r="F12" s="19" t="s">
        <v>267</v>
      </c>
      <c r="G12" s="19" t="s">
        <v>268</v>
      </c>
      <c r="H12" s="17">
        <v>4800</v>
      </c>
      <c r="I12" s="18" t="s">
        <v>24</v>
      </c>
      <c r="J12" s="19" t="s">
        <v>269</v>
      </c>
    </row>
    <row r="13" spans="1:11" ht="75" hidden="1" x14ac:dyDescent="0.55000000000000004">
      <c r="A13" s="15">
        <f t="shared" ref="A13:A18" si="0">+A12+1</f>
        <v>7</v>
      </c>
      <c r="B13" s="16" t="s">
        <v>270</v>
      </c>
      <c r="C13" s="17">
        <v>12199</v>
      </c>
      <c r="D13" s="17">
        <v>20000</v>
      </c>
      <c r="E13" s="18" t="s">
        <v>21</v>
      </c>
      <c r="F13" s="19"/>
      <c r="G13" s="19"/>
      <c r="H13" s="17">
        <v>12199</v>
      </c>
      <c r="I13" s="18" t="s">
        <v>24</v>
      </c>
      <c r="J13" s="20" t="s">
        <v>42</v>
      </c>
      <c r="K13" s="20" t="s">
        <v>271</v>
      </c>
    </row>
    <row r="14" spans="1:11" ht="105" hidden="1" x14ac:dyDescent="0.55000000000000004">
      <c r="A14" s="15">
        <f t="shared" si="0"/>
        <v>8</v>
      </c>
      <c r="B14" s="16" t="s">
        <v>272</v>
      </c>
      <c r="C14" s="17">
        <v>3000</v>
      </c>
      <c r="D14" s="17">
        <v>3000</v>
      </c>
      <c r="E14" s="18" t="s">
        <v>21</v>
      </c>
      <c r="F14" s="19"/>
      <c r="G14" s="19"/>
      <c r="H14" s="17">
        <v>3000</v>
      </c>
      <c r="I14" s="18" t="s">
        <v>24</v>
      </c>
      <c r="J14" s="20" t="s">
        <v>42</v>
      </c>
      <c r="K14" s="20" t="s">
        <v>273</v>
      </c>
    </row>
    <row r="15" spans="1:11" ht="135" hidden="1" x14ac:dyDescent="0.55000000000000004">
      <c r="A15" s="15">
        <f t="shared" si="0"/>
        <v>9</v>
      </c>
      <c r="B15" s="16" t="s">
        <v>274</v>
      </c>
      <c r="C15" s="17">
        <v>325</v>
      </c>
      <c r="D15" s="17">
        <v>1000</v>
      </c>
      <c r="E15" s="18" t="s">
        <v>21</v>
      </c>
      <c r="F15" s="19"/>
      <c r="G15" s="19"/>
      <c r="H15" s="17">
        <v>325</v>
      </c>
      <c r="I15" s="18" t="s">
        <v>24</v>
      </c>
      <c r="J15" s="20" t="s">
        <v>42</v>
      </c>
      <c r="K15" s="20" t="s">
        <v>275</v>
      </c>
    </row>
    <row r="16" spans="1:11" ht="75" hidden="1" x14ac:dyDescent="0.55000000000000004">
      <c r="A16" s="15">
        <f t="shared" si="0"/>
        <v>10</v>
      </c>
      <c r="B16" s="16" t="s">
        <v>276</v>
      </c>
      <c r="C16" s="17">
        <v>2553</v>
      </c>
      <c r="D16" s="17">
        <v>3000</v>
      </c>
      <c r="E16" s="18" t="s">
        <v>21</v>
      </c>
      <c r="F16" s="19"/>
      <c r="G16" s="19"/>
      <c r="H16" s="17">
        <v>2553</v>
      </c>
      <c r="I16" s="18" t="s">
        <v>24</v>
      </c>
      <c r="J16" s="20" t="s">
        <v>42</v>
      </c>
      <c r="K16" s="20" t="s">
        <v>277</v>
      </c>
    </row>
    <row r="17" spans="1:11" ht="165" hidden="1" x14ac:dyDescent="0.55000000000000004">
      <c r="A17" s="15">
        <f t="shared" si="0"/>
        <v>11</v>
      </c>
      <c r="B17" s="16" t="s">
        <v>278</v>
      </c>
      <c r="C17" s="17">
        <v>1000</v>
      </c>
      <c r="D17" s="17">
        <v>1000</v>
      </c>
      <c r="E17" s="18" t="s">
        <v>21</v>
      </c>
      <c r="F17" s="19"/>
      <c r="G17" s="19"/>
      <c r="H17" s="17">
        <v>1000</v>
      </c>
      <c r="I17" s="18" t="s">
        <v>24</v>
      </c>
      <c r="J17" s="20" t="s">
        <v>42</v>
      </c>
      <c r="K17" s="20" t="s">
        <v>279</v>
      </c>
    </row>
    <row r="18" spans="1:11" ht="60" hidden="1" x14ac:dyDescent="0.55000000000000004">
      <c r="A18" s="15">
        <f t="shared" si="0"/>
        <v>12</v>
      </c>
      <c r="B18" s="16" t="s">
        <v>280</v>
      </c>
      <c r="C18" s="17">
        <v>9100</v>
      </c>
      <c r="D18" s="17">
        <v>7000</v>
      </c>
      <c r="E18" s="18" t="s">
        <v>21</v>
      </c>
      <c r="F18" s="19"/>
      <c r="G18" s="19"/>
      <c r="H18" s="17">
        <v>9100</v>
      </c>
      <c r="I18" s="18" t="s">
        <v>24</v>
      </c>
      <c r="J18" s="20" t="s">
        <v>47</v>
      </c>
      <c r="K18" s="20" t="s">
        <v>281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BD36-6CBB-4FC0-B695-60952949420D}">
  <sheetPr>
    <tabColor indexed="12"/>
  </sheetPr>
  <dimension ref="A1:K19"/>
  <sheetViews>
    <sheetView zoomScale="115" zoomScaleNormal="115" zoomScaleSheetLayoutView="100" workbookViewId="0">
      <selection activeCell="A15" sqref="A15:XFD19"/>
    </sheetView>
  </sheetViews>
  <sheetFormatPr defaultRowHeight="23.25" x14ac:dyDescent="0.55000000000000004"/>
  <cols>
    <col min="1" max="1" width="7.28515625" style="21" customWidth="1"/>
    <col min="2" max="2" width="23.5703125" style="22" customWidth="1"/>
    <col min="3" max="3" width="11.42578125" style="22" customWidth="1"/>
    <col min="4" max="4" width="8.42578125" style="23" customWidth="1"/>
    <col min="5" max="5" width="14.85546875" style="24" customWidth="1"/>
    <col min="6" max="6" width="18.28515625" style="24" customWidth="1"/>
    <col min="7" max="7" width="20.140625" style="23" customWidth="1"/>
    <col min="8" max="8" width="9.42578125" style="23" customWidth="1"/>
    <col min="9" max="9" width="14.28515625" style="24" customWidth="1"/>
    <col min="10" max="10" width="19.42578125" style="6" customWidth="1"/>
    <col min="11" max="16384" width="9.140625" style="6"/>
  </cols>
  <sheetData>
    <row r="1" spans="1:11" x14ac:dyDescent="0.55000000000000004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1" x14ac:dyDescent="0.55000000000000004">
      <c r="A2" s="7" t="s">
        <v>282</v>
      </c>
      <c r="B2" s="7"/>
      <c r="C2" s="7"/>
      <c r="D2" s="7"/>
      <c r="E2" s="7"/>
      <c r="F2" s="7"/>
      <c r="G2" s="7"/>
      <c r="H2" s="7"/>
      <c r="I2" s="7"/>
      <c r="J2" s="7"/>
    </row>
    <row r="3" spans="1:11" x14ac:dyDescent="0.5500000000000000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pans="1:11" x14ac:dyDescent="0.55000000000000004">
      <c r="A4" s="8" t="s">
        <v>283</v>
      </c>
      <c r="B4" s="8"/>
      <c r="C4" s="8"/>
      <c r="D4" s="8"/>
      <c r="E4" s="8"/>
      <c r="F4" s="8"/>
      <c r="G4" s="8"/>
      <c r="H4" s="8"/>
      <c r="I4" s="8"/>
      <c r="J4" s="8"/>
    </row>
    <row r="5" spans="1:11" x14ac:dyDescent="0.55000000000000004">
      <c r="A5" s="9" t="s">
        <v>4</v>
      </c>
      <c r="B5" s="9" t="s">
        <v>5</v>
      </c>
      <c r="C5" s="9" t="s">
        <v>6</v>
      </c>
      <c r="D5" s="10" t="s">
        <v>7</v>
      </c>
      <c r="E5" s="9" t="s">
        <v>8</v>
      </c>
      <c r="F5" s="10" t="s">
        <v>9</v>
      </c>
      <c r="G5" s="10" t="s">
        <v>10</v>
      </c>
      <c r="H5" s="10" t="s">
        <v>11</v>
      </c>
      <c r="I5" s="9" t="s">
        <v>12</v>
      </c>
      <c r="J5" s="11" t="s">
        <v>13</v>
      </c>
    </row>
    <row r="6" spans="1:11" x14ac:dyDescent="0.55000000000000004">
      <c r="A6" s="12"/>
      <c r="B6" s="12"/>
      <c r="C6" s="12" t="s">
        <v>14</v>
      </c>
      <c r="D6" s="13" t="s">
        <v>15</v>
      </c>
      <c r="E6" s="12"/>
      <c r="F6" s="13" t="s">
        <v>16</v>
      </c>
      <c r="G6" s="13"/>
      <c r="H6" s="13" t="s">
        <v>17</v>
      </c>
      <c r="I6" s="12" t="s">
        <v>18</v>
      </c>
      <c r="J6" s="14" t="s">
        <v>19</v>
      </c>
    </row>
    <row r="7" spans="1:11" ht="45" x14ac:dyDescent="0.55000000000000004">
      <c r="A7" s="15">
        <v>1</v>
      </c>
      <c r="B7" s="16" t="s">
        <v>284</v>
      </c>
      <c r="C7" s="17">
        <v>432000</v>
      </c>
      <c r="D7" s="17">
        <v>432000</v>
      </c>
      <c r="E7" s="18" t="s">
        <v>21</v>
      </c>
      <c r="F7" s="19" t="s">
        <v>285</v>
      </c>
      <c r="G7" s="19" t="s">
        <v>286</v>
      </c>
      <c r="H7" s="17">
        <v>432000</v>
      </c>
      <c r="I7" s="18" t="s">
        <v>24</v>
      </c>
      <c r="J7" s="19" t="s">
        <v>287</v>
      </c>
    </row>
    <row r="8" spans="1:11" ht="60" x14ac:dyDescent="0.55000000000000004">
      <c r="A8" s="15">
        <f t="shared" ref="A8:A19" si="0">+A7+1</f>
        <v>2</v>
      </c>
      <c r="B8" s="16" t="s">
        <v>288</v>
      </c>
      <c r="C8" s="17">
        <v>389000</v>
      </c>
      <c r="D8" s="17">
        <v>389000</v>
      </c>
      <c r="E8" s="18" t="s">
        <v>21</v>
      </c>
      <c r="F8" s="19" t="s">
        <v>289</v>
      </c>
      <c r="G8" s="19" t="s">
        <v>290</v>
      </c>
      <c r="H8" s="17">
        <v>389000</v>
      </c>
      <c r="I8" s="18" t="s">
        <v>24</v>
      </c>
      <c r="J8" s="19" t="s">
        <v>291</v>
      </c>
    </row>
    <row r="9" spans="1:11" ht="45" x14ac:dyDescent="0.55000000000000004">
      <c r="A9" s="15">
        <f t="shared" si="0"/>
        <v>3</v>
      </c>
      <c r="B9" s="16" t="s">
        <v>292</v>
      </c>
      <c r="C9" s="17">
        <v>7500</v>
      </c>
      <c r="D9" s="17">
        <v>7500</v>
      </c>
      <c r="E9" s="18" t="s">
        <v>21</v>
      </c>
      <c r="F9" s="19" t="s">
        <v>293</v>
      </c>
      <c r="G9" s="19" t="s">
        <v>35</v>
      </c>
      <c r="H9" s="17">
        <v>7500</v>
      </c>
      <c r="I9" s="18" t="s">
        <v>24</v>
      </c>
      <c r="J9" s="19" t="s">
        <v>294</v>
      </c>
    </row>
    <row r="10" spans="1:11" ht="45" x14ac:dyDescent="0.55000000000000004">
      <c r="A10" s="15">
        <f t="shared" si="0"/>
        <v>4</v>
      </c>
      <c r="B10" s="16" t="s">
        <v>295</v>
      </c>
      <c r="C10" s="17">
        <v>27965</v>
      </c>
      <c r="D10" s="17">
        <v>27965</v>
      </c>
      <c r="E10" s="18" t="s">
        <v>21</v>
      </c>
      <c r="F10" s="19" t="s">
        <v>296</v>
      </c>
      <c r="G10" s="19" t="s">
        <v>93</v>
      </c>
      <c r="H10" s="17">
        <v>27965</v>
      </c>
      <c r="I10" s="18" t="s">
        <v>24</v>
      </c>
      <c r="J10" s="19" t="s">
        <v>297</v>
      </c>
    </row>
    <row r="11" spans="1:11" ht="90" x14ac:dyDescent="0.55000000000000004">
      <c r="A11" s="15">
        <f t="shared" si="0"/>
        <v>5</v>
      </c>
      <c r="B11" s="16" t="s">
        <v>298</v>
      </c>
      <c r="C11" s="17">
        <v>53500</v>
      </c>
      <c r="D11" s="17">
        <v>53500</v>
      </c>
      <c r="E11" s="18" t="s">
        <v>21</v>
      </c>
      <c r="F11" s="19" t="s">
        <v>299</v>
      </c>
      <c r="G11" s="19" t="s">
        <v>138</v>
      </c>
      <c r="H11" s="17">
        <v>53500</v>
      </c>
      <c r="I11" s="18" t="s">
        <v>24</v>
      </c>
      <c r="J11" s="19" t="s">
        <v>300</v>
      </c>
    </row>
    <row r="12" spans="1:11" ht="45" x14ac:dyDescent="0.55000000000000004">
      <c r="A12" s="15">
        <f t="shared" si="0"/>
        <v>6</v>
      </c>
      <c r="B12" s="16" t="s">
        <v>301</v>
      </c>
      <c r="C12" s="17">
        <v>49936</v>
      </c>
      <c r="D12" s="17">
        <v>49936</v>
      </c>
      <c r="E12" s="18" t="s">
        <v>21</v>
      </c>
      <c r="F12" s="19" t="s">
        <v>302</v>
      </c>
      <c r="G12" s="19" t="s">
        <v>53</v>
      </c>
      <c r="H12" s="17">
        <v>49936</v>
      </c>
      <c r="I12" s="18" t="s">
        <v>24</v>
      </c>
      <c r="J12" s="19" t="s">
        <v>303</v>
      </c>
    </row>
    <row r="13" spans="1:11" ht="45" x14ac:dyDescent="0.55000000000000004">
      <c r="A13" s="15">
        <f t="shared" si="0"/>
        <v>7</v>
      </c>
      <c r="B13" s="16" t="s">
        <v>304</v>
      </c>
      <c r="C13" s="17">
        <v>6250</v>
      </c>
      <c r="D13" s="17">
        <v>6250</v>
      </c>
      <c r="E13" s="18" t="s">
        <v>21</v>
      </c>
      <c r="F13" s="19" t="s">
        <v>305</v>
      </c>
      <c r="G13" s="19" t="s">
        <v>306</v>
      </c>
      <c r="H13" s="17">
        <v>6250</v>
      </c>
      <c r="I13" s="18" t="s">
        <v>24</v>
      </c>
      <c r="J13" s="19" t="s">
        <v>307</v>
      </c>
    </row>
    <row r="14" spans="1:11" ht="45" x14ac:dyDescent="0.55000000000000004">
      <c r="A14" s="15">
        <f t="shared" si="0"/>
        <v>8</v>
      </c>
      <c r="B14" s="16" t="s">
        <v>308</v>
      </c>
      <c r="C14" s="17">
        <v>12000</v>
      </c>
      <c r="D14" s="17">
        <v>12000</v>
      </c>
      <c r="E14" s="18" t="s">
        <v>21</v>
      </c>
      <c r="F14" s="19" t="s">
        <v>309</v>
      </c>
      <c r="G14" s="19" t="s">
        <v>310</v>
      </c>
      <c r="H14" s="17">
        <v>12000</v>
      </c>
      <c r="I14" s="18" t="s">
        <v>24</v>
      </c>
      <c r="J14" s="19" t="s">
        <v>311</v>
      </c>
    </row>
    <row r="15" spans="1:11" ht="75" hidden="1" x14ac:dyDescent="0.55000000000000004">
      <c r="A15" s="15">
        <f t="shared" si="0"/>
        <v>9</v>
      </c>
      <c r="B15" s="16" t="s">
        <v>312</v>
      </c>
      <c r="C15" s="17">
        <v>17897</v>
      </c>
      <c r="D15" s="17">
        <v>20000</v>
      </c>
      <c r="E15" s="18" t="s">
        <v>21</v>
      </c>
      <c r="F15" s="19"/>
      <c r="G15" s="19"/>
      <c r="H15" s="17">
        <v>17897</v>
      </c>
      <c r="I15" s="18" t="s">
        <v>24</v>
      </c>
      <c r="J15" s="20" t="s">
        <v>42</v>
      </c>
      <c r="K15" s="20" t="s">
        <v>313</v>
      </c>
    </row>
    <row r="16" spans="1:11" ht="105" hidden="1" x14ac:dyDescent="0.55000000000000004">
      <c r="A16" s="15">
        <f t="shared" si="0"/>
        <v>10</v>
      </c>
      <c r="B16" s="16" t="s">
        <v>314</v>
      </c>
      <c r="C16" s="17">
        <v>7000</v>
      </c>
      <c r="D16" s="17">
        <v>10000</v>
      </c>
      <c r="E16" s="18" t="s">
        <v>21</v>
      </c>
      <c r="F16" s="19"/>
      <c r="G16" s="19"/>
      <c r="H16" s="17">
        <v>7000</v>
      </c>
      <c r="I16" s="18" t="s">
        <v>24</v>
      </c>
      <c r="J16" s="20" t="s">
        <v>42</v>
      </c>
      <c r="K16" s="20" t="s">
        <v>315</v>
      </c>
    </row>
    <row r="17" spans="1:11" ht="105" hidden="1" x14ac:dyDescent="0.55000000000000004">
      <c r="A17" s="15">
        <f t="shared" si="0"/>
        <v>11</v>
      </c>
      <c r="B17" s="16" t="s">
        <v>316</v>
      </c>
      <c r="C17" s="17">
        <v>500</v>
      </c>
      <c r="D17" s="17">
        <v>500</v>
      </c>
      <c r="E17" s="18" t="s">
        <v>21</v>
      </c>
      <c r="F17" s="19"/>
      <c r="G17" s="19"/>
      <c r="H17" s="17">
        <v>500</v>
      </c>
      <c r="I17" s="18" t="s">
        <v>24</v>
      </c>
      <c r="J17" s="20" t="s">
        <v>42</v>
      </c>
      <c r="K17" s="20" t="s">
        <v>317</v>
      </c>
    </row>
    <row r="18" spans="1:11" ht="180" hidden="1" x14ac:dyDescent="0.55000000000000004">
      <c r="A18" s="15">
        <f t="shared" si="0"/>
        <v>12</v>
      </c>
      <c r="B18" s="16" t="s">
        <v>318</v>
      </c>
      <c r="C18" s="17">
        <v>4500</v>
      </c>
      <c r="D18" s="17">
        <v>4500</v>
      </c>
      <c r="E18" s="18" t="s">
        <v>21</v>
      </c>
      <c r="F18" s="19"/>
      <c r="G18" s="19"/>
      <c r="H18" s="17">
        <v>4500</v>
      </c>
      <c r="I18" s="18" t="s">
        <v>24</v>
      </c>
      <c r="J18" s="20" t="s">
        <v>42</v>
      </c>
      <c r="K18" s="20" t="s">
        <v>319</v>
      </c>
    </row>
    <row r="19" spans="1:11" ht="60" hidden="1" x14ac:dyDescent="0.55000000000000004">
      <c r="A19" s="15">
        <f t="shared" si="0"/>
        <v>13</v>
      </c>
      <c r="B19" s="16" t="s">
        <v>320</v>
      </c>
      <c r="C19" s="17">
        <v>2700</v>
      </c>
      <c r="D19" s="17">
        <v>7000</v>
      </c>
      <c r="E19" s="18" t="s">
        <v>21</v>
      </c>
      <c r="F19" s="19"/>
      <c r="G19" s="19"/>
      <c r="H19" s="17">
        <v>2700</v>
      </c>
      <c r="I19" s="18" t="s">
        <v>24</v>
      </c>
      <c r="J19" s="20" t="s">
        <v>47</v>
      </c>
      <c r="K19" s="20" t="s">
        <v>321</v>
      </c>
    </row>
  </sheetData>
  <mergeCells count="3">
    <mergeCell ref="A2:J2"/>
    <mergeCell ref="A3:J3"/>
    <mergeCell ref="A4:J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ผลการซื้อจ้าง</vt:lpstr>
      <vt:lpstr>ปัญหาอุปสรรค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ปัญหาอุปสรรค!Print_Titles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katunchalee wankaew</dc:creator>
  <cp:lastModifiedBy>katunchalee wankaew</cp:lastModifiedBy>
  <dcterms:created xsi:type="dcterms:W3CDTF">2026-05-14T06:51:20Z</dcterms:created>
  <dcterms:modified xsi:type="dcterms:W3CDTF">2026-05-14T06:57:19Z</dcterms:modified>
</cp:coreProperties>
</file>